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0A8F0CC7-FAB1-467E-AD13-F073B91547B2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UACCM" sheetId="28" r:id="rId1"/>
  </sheets>
  <definedNames>
    <definedName name="_xlnm.Print_Area" localSheetId="0">UACCM!$A$1:$N$126</definedName>
    <definedName name="_xlnm.Print_Titles" localSheetId="0">UACCM!$1:$8</definedName>
    <definedName name="Z_3C8631AC_BCA8_4A20_9C0D_C8E736284F3B_.wvu.Cols" localSheetId="0" hidden="1">UACCM!#REF!</definedName>
    <definedName name="Z_446EDEFC_7E35_4AD4_9019_8BE5BC2CAF30_.wvu.PrintTitles" localSheetId="0" hidden="1">UACCM!#REF!</definedName>
    <definedName name="Z_90468ADA_72BD_11D4_8454_00E0B8102410_.wvu.PrintTitles" localSheetId="0" hidden="1">UACCM!#REF!</definedName>
    <definedName name="Z_CB7C7571_A3A8_11D4_9395_00E0B8158E4E_.wvu.PrintTitles" localSheetId="0" hidden="1">UACCM!#REF!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0" i="28" l="1"/>
  <c r="L14" i="28" l="1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38" i="28"/>
  <c r="L41" i="28"/>
  <c r="L42" i="28"/>
  <c r="L43" i="28"/>
  <c r="L44" i="28"/>
  <c r="L45" i="28"/>
  <c r="L46" i="28"/>
  <c r="L47" i="28"/>
  <c r="L48" i="28"/>
  <c r="L51" i="28"/>
  <c r="L52" i="28"/>
  <c r="L53" i="28"/>
  <c r="L54" i="28"/>
  <c r="L55" i="28"/>
  <c r="L56" i="28"/>
  <c r="L57" i="28"/>
  <c r="L58" i="28"/>
  <c r="L59" i="28"/>
  <c r="L60" i="28"/>
  <c r="L61" i="28"/>
  <c r="L62" i="28"/>
  <c r="L63" i="28"/>
  <c r="L64" i="28"/>
  <c r="L65" i="28"/>
  <c r="L66" i="28"/>
  <c r="L67" i="28"/>
  <c r="L68" i="28"/>
  <c r="L71" i="28"/>
  <c r="L72" i="28"/>
  <c r="L73" i="28"/>
  <c r="L74" i="28"/>
  <c r="L75" i="28"/>
  <c r="L76" i="28"/>
  <c r="L77" i="28"/>
  <c r="L78" i="28"/>
  <c r="L81" i="28"/>
  <c r="L82" i="28"/>
  <c r="L83" i="28"/>
  <c r="L84" i="28"/>
  <c r="L85" i="28"/>
  <c r="L86" i="28"/>
  <c r="L87" i="28"/>
  <c r="L88" i="28"/>
  <c r="L89" i="28"/>
  <c r="L90" i="28"/>
  <c r="L93" i="28"/>
  <c r="L94" i="28"/>
  <c r="L95" i="28"/>
  <c r="L96" i="28"/>
  <c r="L97" i="28"/>
  <c r="L98" i="28"/>
  <c r="L99" i="28"/>
  <c r="L101" i="28"/>
  <c r="L102" i="28"/>
  <c r="L103" i="28"/>
  <c r="L104" i="28"/>
  <c r="L105" i="28"/>
  <c r="L106" i="28"/>
  <c r="L107" i="28"/>
  <c r="L113" i="28"/>
  <c r="L114" i="28"/>
  <c r="L115" i="28"/>
  <c r="L116" i="28"/>
  <c r="L122" i="28"/>
  <c r="M109" i="28" l="1"/>
  <c r="K109" i="28"/>
  <c r="I109" i="28"/>
  <c r="G109" i="28"/>
  <c r="E109" i="28"/>
  <c r="L91" i="28"/>
  <c r="L108" i="28"/>
  <c r="L79" i="28"/>
  <c r="M124" i="28"/>
  <c r="K124" i="28"/>
  <c r="I124" i="28"/>
  <c r="G124" i="28"/>
  <c r="E124" i="28"/>
  <c r="M118" i="28"/>
  <c r="K118" i="28"/>
  <c r="I118" i="28"/>
  <c r="G118" i="28"/>
  <c r="E118" i="28"/>
  <c r="E126" i="28" l="1"/>
  <c r="G126" i="28"/>
  <c r="K126" i="28"/>
  <c r="I126" i="28"/>
  <c r="M126" i="28"/>
  <c r="L69" i="28"/>
  <c r="L39" i="28"/>
  <c r="L123" i="28" l="1"/>
  <c r="L117" i="28"/>
  <c r="L49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D100" authorId="0" shapeId="0" xr:uid="{6CB4842C-8F07-4F6F-9CF7-59E0237EA95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</commentList>
</comments>
</file>

<file path=xl/sharedStrings.xml><?xml version="1.0" encoding="utf-8"?>
<sst xmlns="http://schemas.openxmlformats.org/spreadsheetml/2006/main" count="143" uniqueCount="127">
  <si>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</si>
  <si>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</si>
  <si>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</si>
  <si>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</si>
  <si>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</si>
  <si>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</si>
  <si>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</si>
  <si>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</si>
  <si>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</si>
  <si>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</si>
  <si>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C</t>
  </si>
  <si>
    <t xml:space="preserve"> #</t>
  </si>
  <si>
    <t>TITLE</t>
  </si>
  <si>
    <t>ANNUAL SAL</t>
  </si>
  <si>
    <t>#</t>
  </si>
  <si>
    <t>TWELVE MONTH EDUCATIONAL AND GENERAL</t>
  </si>
  <si>
    <t>ADMINISTRATIVE POSITIONS</t>
  </si>
  <si>
    <t>Counselor</t>
  </si>
  <si>
    <t>Registrar</t>
  </si>
  <si>
    <t>Controller</t>
  </si>
  <si>
    <t>Director of Physical Plant</t>
  </si>
  <si>
    <t>Director of Admissions</t>
  </si>
  <si>
    <t>ACADEMIC POSITIONS</t>
  </si>
  <si>
    <t>Librarian</t>
  </si>
  <si>
    <t>Assistant Librarian</t>
  </si>
  <si>
    <t>NINE MONTH EDUCATIONAL AND GENERAL</t>
  </si>
  <si>
    <t>Faculty</t>
  </si>
  <si>
    <t>Part-Time Faculty</t>
  </si>
  <si>
    <t>Division Chairperson</t>
  </si>
  <si>
    <t>Lab Supervisor</t>
  </si>
  <si>
    <t>Director of Financial Aid</t>
  </si>
  <si>
    <t>Assessment Coordinator</t>
  </si>
  <si>
    <t>Chief Information Officer</t>
  </si>
  <si>
    <t>Coordinator of Student Recruitment</t>
  </si>
  <si>
    <t>UNIVERSITY OF ARKANSAS COMMUNITY COLLEGE AT MORRILTON</t>
  </si>
  <si>
    <t>Vice Chancellor for Finance</t>
  </si>
  <si>
    <t>Development Officer</t>
  </si>
  <si>
    <t>TOTAL UACCM</t>
  </si>
  <si>
    <t>TOTAL</t>
  </si>
  <si>
    <t>Vice Chancellor for Administration</t>
  </si>
  <si>
    <t xml:space="preserve">Project/Program Manager  </t>
  </si>
  <si>
    <t>Academic Advisor</t>
  </si>
  <si>
    <t>Director of Academic Initiatives</t>
  </si>
  <si>
    <t>Special Events Coordinator</t>
  </si>
  <si>
    <t>Project/Program Specialist</t>
  </si>
  <si>
    <t>Network Support Specialist</t>
  </si>
  <si>
    <t>Child Care Director</t>
  </si>
  <si>
    <t>Fiscal Support Supervisor</t>
  </si>
  <si>
    <t>Network Support Analyst</t>
  </si>
  <si>
    <t>Human Resources Analyst</t>
  </si>
  <si>
    <t>HE Public Safety Supervisor</t>
  </si>
  <si>
    <t>Information Systems Analyst</t>
  </si>
  <si>
    <t>HEI Program Coordinator</t>
  </si>
  <si>
    <t>Media Specialist</t>
  </si>
  <si>
    <t>Public Safety Officer</t>
  </si>
  <si>
    <t>Assistant Registrar</t>
  </si>
  <si>
    <t>Financial Aid Analyst</t>
  </si>
  <si>
    <t>Maintenance Supervisor</t>
  </si>
  <si>
    <t>Payroll Services Specialist</t>
  </si>
  <si>
    <t>Skilled Tradesman</t>
  </si>
  <si>
    <t>Administrative Specialist III</t>
  </si>
  <si>
    <t>Day Care Teacher</t>
  </si>
  <si>
    <t>Fiscal Support Specialist</t>
  </si>
  <si>
    <t>Computer Lab Technician</t>
  </si>
  <si>
    <t>Landscape Specialist</t>
  </si>
  <si>
    <t>Administrative Specialist II</t>
  </si>
  <si>
    <t>Library Technician</t>
  </si>
  <si>
    <t>Maintenance Assistant</t>
  </si>
  <si>
    <t>Administrative Specialist I</t>
  </si>
  <si>
    <t>Child Care Technician</t>
  </si>
  <si>
    <t>Institutional Services Supervisor</t>
  </si>
  <si>
    <t>Institutional Services Assistant</t>
  </si>
  <si>
    <t>Chancellor</t>
  </si>
  <si>
    <t>Provost</t>
  </si>
  <si>
    <t>Vice Chancellor for Student Affairs</t>
  </si>
  <si>
    <t>Assistant to the Chancellor</t>
  </si>
  <si>
    <t>Director of Human Resources</t>
  </si>
  <si>
    <t>Institutional Research Coordinator</t>
  </si>
  <si>
    <t>Coordinator of Information Technology</t>
  </si>
  <si>
    <t>Director of Workforce Development</t>
  </si>
  <si>
    <t>Director of Academic Advising</t>
  </si>
  <si>
    <t>Director of Student Activities</t>
  </si>
  <si>
    <t>Fiscal Support Pool</t>
  </si>
  <si>
    <t>Fiscal Support Manager</t>
  </si>
  <si>
    <t>Accountant II</t>
  </si>
  <si>
    <t>Accountant I</t>
  </si>
  <si>
    <t>Fiscal Support Analyst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</si>
  <si>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</si>
  <si>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</si>
  <si>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</si>
  <si>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</si>
  <si>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</si>
  <si>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</si>
  <si>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</si>
  <si>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</si>
  <si>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</si>
  <si>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</si>
  <si>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</si>
  <si>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</si>
  <si>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</si>
  <si>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</si>
  <si>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</si>
  <si>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</si>
  <si>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</si>
  <si>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</si>
  <si>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Fiscal Support Technician</t>
  </si>
  <si>
    <t>2022-23</t>
  </si>
  <si>
    <t>Assistant Director of Financial Aid</t>
  </si>
  <si>
    <t>Institutional Services Shift Supervisor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</si>
  <si>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</si>
  <si>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</si>
  <si>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</si>
  <si>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</si>
  <si>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</si>
  <si>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</si>
  <si>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</si>
  <si>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</si>
  <si>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</si>
  <si>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</si>
  <si>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</si>
  <si>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Library Support Assistant</t>
  </si>
  <si>
    <t>Extra Help Assistant</t>
  </si>
  <si>
    <t>Parking Control Supv.</t>
  </si>
  <si>
    <t>Dir. of Public Relations &amp; Marketing</t>
  </si>
  <si>
    <t>Coord. of Administrative Computing</t>
  </si>
  <si>
    <t>HIGHER EDUCATION PERSONAL SERVICES RECOMMENDATIONS FOR THE 2024-25 FISCAL YEAR</t>
  </si>
  <si>
    <t>Maintenance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</si>
</sst>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\)"/>
    <numFmt numFmtId="165" formatCode="\(##\)"/>
    <numFmt numFmtId="166" formatCode="0.0%"/>
    <numFmt numFmtId="167" formatCode="\(##.00\)"/>
    <numFmt numFmtId="168" formatCode="\(0\)"/>
  </numFmts>
  <fonts count="12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2" borderId="0"/>
    <xf numFmtId="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2" borderId="0"/>
    <xf numFmtId="0" fontId="4" fillId="2" borderId="0"/>
    <xf numFmtId="0" fontId="4" fillId="2" borderId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3" borderId="0"/>
    <xf numFmtId="9" fontId="6" fillId="0" borderId="0" applyFont="0" applyFill="0" applyBorder="0" applyAlignment="0" applyProtection="0"/>
    <xf numFmtId="0" fontId="1" fillId="0" borderId="0"/>
    <xf numFmtId="0" fontId="4" fillId="2" borderId="0"/>
    <xf numFmtId="0" fontId="4" fillId="2" borderId="0" applyBorder="0"/>
    <xf numFmtId="0" fontId="4" fillId="2" borderId="0"/>
    <xf numFmtId="0" fontId="4" fillId="2" borderId="0"/>
    <xf numFmtId="0" fontId="4" fillId="2" borderId="0"/>
  </cellStyleXfs>
  <cellXfs count="67">
    <xf numFmtId="0" fontId="0" fillId="2" borderId="0" xfId="0"/>
    <xf numFmtId="0" fontId="1" fillId="0" borderId="0" xfId="2" applyNumberFormat="1" applyFont="1" applyFill="1" applyBorder="1"/>
    <xf numFmtId="164" fontId="2" fillId="0" borderId="0" xfId="4" applyNumberFormat="1" applyFont="1" applyFill="1" applyAlignment="1">
      <alignment horizontal="center"/>
    </xf>
    <xf numFmtId="0" fontId="1" fillId="0" borderId="0" xfId="4" applyFont="1" applyFill="1" applyAlignment="1">
      <alignment horizontal="left"/>
    </xf>
    <xf numFmtId="0" fontId="2" fillId="0" borderId="6" xfId="4" applyFont="1" applyFill="1" applyBorder="1"/>
    <xf numFmtId="0" fontId="1" fillId="0" borderId="0" xfId="4" applyFont="1" applyFill="1"/>
    <xf numFmtId="3" fontId="1" fillId="0" borderId="7" xfId="4" applyNumberFormat="1" applyFont="1" applyFill="1" applyBorder="1" applyAlignment="1">
      <alignment horizontal="center"/>
    </xf>
    <xf numFmtId="49" fontId="1" fillId="0" borderId="0" xfId="4" applyNumberFormat="1" applyFont="1" applyFill="1" applyAlignment="1">
      <alignment horizontal="left"/>
    </xf>
    <xf numFmtId="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" fontId="2" fillId="0" borderId="3" xfId="6" applyNumberFormat="1" applyFont="1" applyFill="1" applyBorder="1" applyAlignment="1">
      <alignment horizontal="center"/>
    </xf>
    <xf numFmtId="1" fontId="2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0" fontId="1" fillId="0" borderId="0" xfId="4" applyFont="1" applyFill="1" applyAlignment="1">
      <alignment horizontal="center"/>
    </xf>
    <xf numFmtId="0" fontId="1" fillId="0" borderId="0" xfId="0" applyFont="1" applyFill="1" applyAlignment="1">
      <alignment horizontal="left" indent="2"/>
    </xf>
    <xf numFmtId="165" fontId="1" fillId="0" borderId="0" xfId="4" applyNumberFormat="1" applyFont="1" applyFill="1" applyAlignment="1">
      <alignment horizontal="left"/>
    </xf>
    <xf numFmtId="3" fontId="1" fillId="0" borderId="0" xfId="4" applyNumberFormat="1" applyFont="1" applyFill="1" applyAlignment="1">
      <alignment horizontal="center"/>
    </xf>
    <xf numFmtId="3" fontId="1" fillId="0" borderId="8" xfId="4" applyNumberFormat="1" applyFont="1" applyFill="1" applyBorder="1" applyAlignment="1">
      <alignment horizontal="center"/>
    </xf>
    <xf numFmtId="0" fontId="2" fillId="0" borderId="11" xfId="4" applyFont="1" applyFill="1" applyBorder="1" applyAlignment="1">
      <alignment horizontal="center"/>
    </xf>
    <xf numFmtId="3" fontId="2" fillId="0" borderId="3" xfId="6" applyNumberFormat="1" applyFont="1" applyFill="1" applyBorder="1" applyAlignment="1">
      <alignment horizontal="center"/>
    </xf>
    <xf numFmtId="3" fontId="2" fillId="0" borderId="9" xfId="6" applyNumberFormat="1" applyFont="1" applyFill="1" applyBorder="1" applyAlignment="1">
      <alignment horizontal="center"/>
    </xf>
    <xf numFmtId="3" fontId="2" fillId="0" borderId="10" xfId="6" applyNumberFormat="1" applyFont="1" applyFill="1" applyBorder="1" applyAlignment="1">
      <alignment horizontal="center"/>
    </xf>
    <xf numFmtId="3" fontId="2" fillId="0" borderId="12" xfId="6" applyNumberFormat="1" applyFont="1" applyFill="1" applyBorder="1" applyAlignment="1">
      <alignment horizontal="center"/>
    </xf>
    <xf numFmtId="166" fontId="1" fillId="0" borderId="0" xfId="10" applyNumberFormat="1" applyFont="1" applyFill="1" applyBorder="1"/>
    <xf numFmtId="167" fontId="1" fillId="0" borderId="0" xfId="4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9" applyFont="1" applyFill="1"/>
    <xf numFmtId="0" fontId="1" fillId="0" borderId="2" xfId="6" applyFont="1" applyFill="1" applyBorder="1" applyAlignment="1">
      <alignment horizontal="center"/>
    </xf>
    <xf numFmtId="0" fontId="2" fillId="0" borderId="3" xfId="6" applyFont="1" applyFill="1" applyBorder="1" applyAlignment="1">
      <alignment horizontal="center"/>
    </xf>
    <xf numFmtId="0" fontId="1" fillId="0" borderId="4" xfId="6" applyFont="1" applyFill="1" applyBorder="1" applyAlignment="1">
      <alignment horizontal="center"/>
    </xf>
    <xf numFmtId="0" fontId="2" fillId="0" borderId="0" xfId="6" applyFont="1" applyFill="1" applyAlignment="1">
      <alignment horizontal="center"/>
    </xf>
    <xf numFmtId="1" fontId="2" fillId="0" borderId="0" xfId="6" applyNumberFormat="1" applyFont="1" applyFill="1" applyAlignment="1">
      <alignment horizontal="center"/>
    </xf>
    <xf numFmtId="37" fontId="1" fillId="0" borderId="0" xfId="9" applyNumberFormat="1" applyFont="1" applyFill="1" applyAlignment="1">
      <alignment horizontal="center"/>
    </xf>
    <xf numFmtId="3" fontId="2" fillId="0" borderId="0" xfId="6" applyNumberFormat="1" applyFont="1" applyFill="1" applyAlignment="1">
      <alignment horizontal="center"/>
    </xf>
    <xf numFmtId="0" fontId="1" fillId="0" borderId="0" xfId="9" applyFont="1" applyFill="1" applyAlignment="1">
      <alignment horizontal="center"/>
    </xf>
    <xf numFmtId="0" fontId="2" fillId="0" borderId="4" xfId="6" applyFont="1" applyFill="1" applyBorder="1" applyAlignment="1">
      <alignment horizontal="center"/>
    </xf>
    <xf numFmtId="164" fontId="2" fillId="0" borderId="0" xfId="6" applyNumberFormat="1" applyFont="1" applyFill="1" applyAlignment="1">
      <alignment horizontal="center"/>
    </xf>
    <xf numFmtId="0" fontId="1" fillId="0" borderId="5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center"/>
    </xf>
    <xf numFmtId="0" fontId="1" fillId="0" borderId="0" xfId="12" applyFont="1" applyFill="1" applyAlignment="1">
      <alignment horizontal="center"/>
    </xf>
    <xf numFmtId="164" fontId="1" fillId="0" borderId="0" xfId="12" applyNumberFormat="1" applyFont="1" applyFill="1" applyAlignment="1">
      <alignment horizontal="left"/>
    </xf>
    <xf numFmtId="0" fontId="1" fillId="0" borderId="0" xfId="13" applyFont="1" applyFill="1" applyBorder="1"/>
    <xf numFmtId="3" fontId="1" fillId="0" borderId="0" xfId="12" applyNumberFormat="1" applyFont="1" applyFill="1" applyAlignment="1">
      <alignment horizontal="center"/>
    </xf>
    <xf numFmtId="0" fontId="0" fillId="0" borderId="0" xfId="0" applyFill="1"/>
    <xf numFmtId="0" fontId="1" fillId="0" borderId="0" xfId="14" applyFont="1" applyFill="1" applyAlignment="1">
      <alignment horizontal="center"/>
    </xf>
    <xf numFmtId="168" fontId="1" fillId="0" borderId="0" xfId="15" applyNumberFormat="1" applyFont="1" applyFill="1" applyAlignment="1">
      <alignment horizontal="left"/>
    </xf>
    <xf numFmtId="0" fontId="1" fillId="0" borderId="0" xfId="14" applyFont="1" applyFill="1"/>
    <xf numFmtId="0" fontId="9" fillId="0" borderId="0" xfId="0" applyFont="1" applyFill="1"/>
    <xf numFmtId="0" fontId="1" fillId="0" borderId="0" xfId="16" applyFont="1" applyFill="1" applyAlignment="1">
      <alignment horizontal="center"/>
    </xf>
    <xf numFmtId="164" fontId="1" fillId="0" borderId="0" xfId="16" applyNumberFormat="1" applyFont="1" applyFill="1" applyAlignment="1">
      <alignment horizontal="left"/>
    </xf>
    <xf numFmtId="0" fontId="1" fillId="0" borderId="0" xfId="16" applyFont="1" applyFill="1"/>
    <xf numFmtId="3" fontId="1" fillId="0" borderId="0" xfId="16" applyNumberFormat="1" applyFont="1" applyFill="1" applyAlignment="1">
      <alignment horizontal="center"/>
    </xf>
    <xf numFmtId="0" fontId="1" fillId="0" borderId="0" xfId="6" applyFont="1" applyFill="1" applyAlignment="1">
      <alignment horizontal="center"/>
    </xf>
    <xf numFmtId="0" fontId="1" fillId="0" borderId="8" xfId="4" applyFont="1" applyFill="1" applyBorder="1" applyAlignment="1">
      <alignment horizontal="center"/>
    </xf>
    <xf numFmtId="0" fontId="8" fillId="2" borderId="0" xfId="0" applyFont="1" applyAlignment="1">
      <alignment horizontal="center"/>
    </xf>
    <xf numFmtId="164" fontId="1" fillId="2" borderId="0" xfId="0" applyNumberFormat="1" applyFont="1" applyAlignment="1">
      <alignment horizontal="right"/>
    </xf>
    <xf numFmtId="0" fontId="1" fillId="2" borderId="0" xfId="0" applyFont="1"/>
    <xf numFmtId="0" fontId="1" fillId="2" borderId="0" xfId="0" applyFont="1" applyAlignment="1">
      <alignment horizontal="center"/>
    </xf>
    <xf numFmtId="3" fontId="1" fillId="2" borderId="0" xfId="0" applyNumberFormat="1" applyFont="1" applyAlignment="1">
      <alignment horizontal="center"/>
    </xf>
    <xf numFmtId="0" fontId="1" fillId="0" borderId="11" xfId="4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left" indent="1"/>
    </xf>
    <xf numFmtId="0" fontId="2" fillId="2" borderId="0" xfId="0" applyFont="1" applyAlignment="1">
      <alignment horizontal="center"/>
    </xf>
    <xf numFmtId="0" fontId="7" fillId="2" borderId="0" xfId="0" applyFont="1" applyAlignment="1">
      <alignment horizontal="center"/>
    </xf>
  </cellXfs>
  <cellStyles count="17">
    <cellStyle name="Comma 2" xfId="2" xr:uid="{00000000-0005-0000-0000-000000000000}"/>
    <cellStyle name="Comma 2 2" xfId="3" xr:uid="{00000000-0005-0000-0000-000001000000}"/>
    <cellStyle name="Comma 2 2 2" xfId="8" xr:uid="{00000000-0005-0000-0000-000002000000}"/>
    <cellStyle name="Comma0" xfId="1" xr:uid="{00000000-0005-0000-0000-000003000000}"/>
    <cellStyle name="Comma0 2" xfId="7" xr:uid="{00000000-0005-0000-0000-000004000000}"/>
    <cellStyle name="Normal" xfId="0" builtinId="0"/>
    <cellStyle name="Normal 11" xfId="11" xr:uid="{00000000-0005-0000-0000-000006000000}"/>
    <cellStyle name="Normal 2" xfId="4" xr:uid="{00000000-0005-0000-0000-000007000000}"/>
    <cellStyle name="Normal 2 2" xfId="5" xr:uid="{00000000-0005-0000-0000-000008000000}"/>
    <cellStyle name="Normal_ANC Completed Request" xfId="9" xr:uid="{00000000-0005-0000-0000-000009000000}"/>
    <cellStyle name="Normal_asuj_UA Fund Form A" xfId="13" xr:uid="{68166A2F-56AB-455F-8FCF-E666AED914F1}"/>
    <cellStyle name="Normal_Copy of ASUJ" xfId="6" xr:uid="{00000000-0005-0000-0000-00000A000000}"/>
    <cellStyle name="Normal_non classified form A" xfId="15" xr:uid="{9FBEB4B7-AAC5-444E-BBAC-042D07FB0BFD}"/>
    <cellStyle name="Normal_UA Fund Form A" xfId="12" xr:uid="{7FB2D523-5313-4665-8EE7-D52911C769FC}"/>
    <cellStyle name="Normal_UAFS Form A" xfId="14" xr:uid="{48FE215E-D10A-450E-8448-45D0FA204F3A}"/>
    <cellStyle name="Normal_UAPB" xfId="16" xr:uid="{BABBE38F-6A80-4C0C-860D-EAE53518284A}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17919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17919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764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0764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0764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076450" y="6962775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866900" y="17621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866900" y="17621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866900" y="17621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11" name="Rectangl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866900" y="17621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2371725" y="2085975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2371725" y="2085975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2371725" y="2085975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9" name="Rectangl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2371725" y="2085975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53"/>
  <sheetViews>
    <sheetView tabSelected="1" showOutlineSymbols="0" zoomScaleNormal="100" zoomScaleSheetLayoutView="100" workbookViewId="0">
      <pane ySplit="10" topLeftCell="A11" activePane="bottomLeft" state="frozen"/>
      <selection pane="bottomLeft" activeCell="E101" sqref="E101"/>
    </sheetView>
  </sheetViews>
  <sheetFormatPr defaultColWidth="12.75" defaultRowHeight="12.75" customHeight="1" x14ac:dyDescent="0.2"/>
  <cols>
    <col min="1" max="1" width="5.375" style="13" customWidth="1"/>
    <col min="2" max="2" width="6.375" style="15" customWidth="1"/>
    <col min="3" max="3" width="3.625" style="3" customWidth="1"/>
    <col min="4" max="4" width="37.625" style="5" customWidth="1"/>
    <col min="5" max="5" width="5.375" style="13" customWidth="1"/>
    <col min="6" max="6" width="14.375" style="13" customWidth="1"/>
    <col min="7" max="7" width="5.375" style="13" customWidth="1"/>
    <col min="8" max="8" width="19.75" style="13" bestFit="1" customWidth="1"/>
    <col min="9" max="9" width="5.375" style="13" customWidth="1"/>
    <col min="10" max="10" width="14.375" style="13" customWidth="1"/>
    <col min="11" max="11" width="5.375" style="13" customWidth="1"/>
    <col min="12" max="12" width="14.375" style="13" customWidth="1"/>
    <col min="13" max="13" width="5.375" style="13" customWidth="1"/>
    <col min="14" max="14" width="14.375" style="13" customWidth="1"/>
    <col min="15" max="15" width="5.125" style="5" customWidth="1"/>
    <col min="16" max="16384" width="12.75" style="5"/>
  </cols>
  <sheetData>
    <row r="1" spans="1:15" ht="12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30" customFormat="1" ht="12.75" customHeight="1" x14ac:dyDescent="0.2">
      <c r="A2" s="66" t="s">
        <v>125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.75" customHeight="1" thickBot="1" x14ac:dyDescent="0.25">
      <c r="A3" s="58"/>
      <c r="B3" s="59"/>
      <c r="C3" s="59"/>
      <c r="D3" s="60"/>
      <c r="E3" s="61"/>
      <c r="F3" s="61"/>
      <c r="G3" s="62"/>
      <c r="H3" s="61"/>
      <c r="I3" s="62"/>
      <c r="J3" s="61"/>
      <c r="K3" s="62"/>
      <c r="L3" s="62"/>
      <c r="M3" s="62"/>
      <c r="N3" s="61"/>
    </row>
    <row r="4" spans="1:15" ht="12.75" customHeight="1" x14ac:dyDescent="0.2">
      <c r="A4" s="31"/>
      <c r="B4" s="10"/>
      <c r="C4" s="10"/>
      <c r="D4" s="32"/>
      <c r="E4" s="32"/>
      <c r="F4" s="19"/>
      <c r="G4" s="32"/>
      <c r="H4" s="19"/>
      <c r="I4" s="32"/>
      <c r="J4" s="19"/>
      <c r="K4" s="32"/>
      <c r="L4" s="19"/>
      <c r="M4" s="32"/>
      <c r="N4" s="20" t="s">
        <v>1</v>
      </c>
    </row>
    <row r="5" spans="1:15" ht="12.75" customHeight="1" x14ac:dyDescent="0.2">
      <c r="A5" s="33"/>
      <c r="B5" s="35"/>
      <c r="C5" s="35"/>
      <c r="D5" s="34"/>
      <c r="E5" s="36"/>
      <c r="F5" s="37" t="s">
        <v>2</v>
      </c>
      <c r="G5" s="38"/>
      <c r="H5" s="37" t="s">
        <v>3</v>
      </c>
      <c r="I5" s="38"/>
      <c r="J5" s="37" t="s">
        <v>4</v>
      </c>
      <c r="K5" s="38"/>
      <c r="L5" s="34" t="s">
        <v>5</v>
      </c>
      <c r="M5" s="34"/>
      <c r="N5" s="21" t="s">
        <v>6</v>
      </c>
    </row>
    <row r="6" spans="1:15" ht="12.75" customHeight="1" x14ac:dyDescent="0.2">
      <c r="A6" s="39" t="s">
        <v>7</v>
      </c>
      <c r="B6" s="35" t="s">
        <v>8</v>
      </c>
      <c r="C6" s="40"/>
      <c r="D6" s="34" t="s">
        <v>9</v>
      </c>
      <c r="E6" s="36"/>
      <c r="F6" s="37" t="s">
        <v>109</v>
      </c>
      <c r="G6" s="38"/>
      <c r="H6" s="37" t="s">
        <v>106</v>
      </c>
      <c r="I6" s="38"/>
      <c r="J6" s="37" t="s">
        <v>109</v>
      </c>
      <c r="K6" s="34"/>
      <c r="L6" s="37" t="s">
        <v>110</v>
      </c>
      <c r="M6" s="34"/>
      <c r="N6" s="21" t="s">
        <v>110</v>
      </c>
    </row>
    <row r="7" spans="1:15" ht="12.75" customHeight="1" x14ac:dyDescent="0.2">
      <c r="A7" s="39" t="s">
        <v>10</v>
      </c>
      <c r="B7" s="35" t="s">
        <v>11</v>
      </c>
      <c r="C7" s="35"/>
      <c r="D7" s="34" t="s">
        <v>12</v>
      </c>
      <c r="E7" s="34" t="s">
        <v>11</v>
      </c>
      <c r="F7" s="37" t="s">
        <v>13</v>
      </c>
      <c r="G7" s="34" t="s">
        <v>14</v>
      </c>
      <c r="H7" s="37" t="s">
        <v>13</v>
      </c>
      <c r="I7" s="34" t="s">
        <v>11</v>
      </c>
      <c r="J7" s="37" t="s">
        <v>13</v>
      </c>
      <c r="K7" s="34" t="s">
        <v>11</v>
      </c>
      <c r="L7" s="37" t="s">
        <v>13</v>
      </c>
      <c r="M7" s="34" t="s">
        <v>11</v>
      </c>
      <c r="N7" s="21" t="s">
        <v>13</v>
      </c>
    </row>
    <row r="8" spans="1:15" ht="12.75" customHeight="1" thickBot="1" x14ac:dyDescent="0.25">
      <c r="A8" s="41"/>
      <c r="B8" s="11"/>
      <c r="C8" s="11"/>
      <c r="D8" s="42"/>
      <c r="E8" s="42"/>
      <c r="F8" s="12"/>
      <c r="G8" s="42"/>
      <c r="H8" s="12"/>
      <c r="I8" s="42"/>
      <c r="J8" s="12"/>
      <c r="K8" s="42"/>
      <c r="L8" s="12"/>
      <c r="M8" s="42"/>
      <c r="N8" s="22"/>
      <c r="O8" s="23">
        <v>7.0000000000000007E-2</v>
      </c>
    </row>
    <row r="9" spans="1:15" ht="12.75" customHeight="1" thickBot="1" x14ac:dyDescent="0.25">
      <c r="B9" s="2"/>
      <c r="C9" s="2"/>
      <c r="D9" s="9"/>
      <c r="E9" s="9"/>
      <c r="F9" s="9"/>
      <c r="G9" s="8"/>
      <c r="H9" s="9"/>
      <c r="I9" s="8"/>
      <c r="J9" s="9"/>
      <c r="K9" s="9"/>
      <c r="L9" s="9"/>
      <c r="M9" s="8"/>
      <c r="N9" s="8"/>
    </row>
    <row r="10" spans="1:15" ht="12.75" customHeight="1" thickBot="1" x14ac:dyDescent="0.25">
      <c r="D10" s="4" t="s">
        <v>34</v>
      </c>
      <c r="E10" s="18"/>
      <c r="F10" s="63"/>
    </row>
    <row r="12" spans="1:15" ht="12.75" customHeight="1" x14ac:dyDescent="0.2">
      <c r="C12" s="5"/>
      <c r="D12" s="5" t="s">
        <v>15</v>
      </c>
    </row>
    <row r="13" spans="1:15" ht="12.75" customHeight="1" x14ac:dyDescent="0.2">
      <c r="C13" s="5"/>
      <c r="D13" s="5" t="s">
        <v>16</v>
      </c>
    </row>
    <row r="14" spans="1:15" ht="12.75" customHeight="1" x14ac:dyDescent="0.2">
      <c r="B14" s="15">
        <v>1</v>
      </c>
      <c r="C14" s="5"/>
      <c r="D14" s="5" t="s">
        <v>72</v>
      </c>
      <c r="E14" s="13">
        <v>1</v>
      </c>
      <c r="F14" s="16">
        <v>188489.99990569212</v>
      </c>
      <c r="H14" s="16"/>
      <c r="J14" s="16"/>
      <c r="L14" s="16">
        <f t="shared" ref="L14:L38" si="0">F14*(1+$O$8)</f>
        <v>201684.29989909058</v>
      </c>
      <c r="N14" s="16"/>
    </row>
    <row r="15" spans="1:15" ht="12.75" customHeight="1" x14ac:dyDescent="0.2">
      <c r="B15" s="15">
        <v>2</v>
      </c>
      <c r="C15" s="5"/>
      <c r="D15" s="5" t="s">
        <v>39</v>
      </c>
      <c r="E15" s="13">
        <v>1</v>
      </c>
      <c r="F15" s="16">
        <v>169901.32127213836</v>
      </c>
      <c r="H15" s="16"/>
      <c r="J15" s="16"/>
      <c r="L15" s="16">
        <f t="shared" si="0"/>
        <v>181794.41376118804</v>
      </c>
      <c r="N15" s="16"/>
    </row>
    <row r="16" spans="1:15" ht="12.75" customHeight="1" x14ac:dyDescent="0.2">
      <c r="B16" s="15">
        <v>3</v>
      </c>
      <c r="C16" s="5"/>
      <c r="D16" s="5" t="s">
        <v>73</v>
      </c>
      <c r="E16" s="13">
        <v>1</v>
      </c>
      <c r="F16" s="16">
        <v>151287.19746420698</v>
      </c>
      <c r="H16" s="16"/>
      <c r="J16" s="16"/>
      <c r="L16" s="16">
        <f t="shared" si="0"/>
        <v>161877.30128670149</v>
      </c>
      <c r="N16" s="16"/>
    </row>
    <row r="17" spans="2:14" ht="12.75" customHeight="1" x14ac:dyDescent="0.2">
      <c r="B17" s="15">
        <v>4</v>
      </c>
      <c r="C17" s="5"/>
      <c r="D17" s="5" t="s">
        <v>75</v>
      </c>
      <c r="E17" s="13">
        <v>1</v>
      </c>
      <c r="F17" s="16">
        <v>141869.30880447716</v>
      </c>
      <c r="H17" s="16"/>
      <c r="J17" s="16"/>
      <c r="L17" s="16">
        <f t="shared" si="0"/>
        <v>151800.16042079058</v>
      </c>
      <c r="N17" s="16"/>
    </row>
    <row r="18" spans="2:14" ht="12.75" customHeight="1" x14ac:dyDescent="0.2">
      <c r="B18" s="15">
        <v>5</v>
      </c>
      <c r="C18" s="5"/>
      <c r="D18" s="5" t="s">
        <v>32</v>
      </c>
      <c r="E18" s="13">
        <v>1</v>
      </c>
      <c r="F18" s="16">
        <v>141869.30880447716</v>
      </c>
      <c r="H18" s="16"/>
      <c r="J18" s="16"/>
      <c r="L18" s="16">
        <f t="shared" si="0"/>
        <v>151800.16042079058</v>
      </c>
      <c r="N18" s="16"/>
    </row>
    <row r="19" spans="2:14" ht="12.75" customHeight="1" x14ac:dyDescent="0.2">
      <c r="B19" s="15">
        <v>6</v>
      </c>
      <c r="C19" s="5"/>
      <c r="D19" s="5" t="s">
        <v>35</v>
      </c>
      <c r="E19" s="13">
        <v>1</v>
      </c>
      <c r="F19" s="16">
        <v>141869.14613464163</v>
      </c>
      <c r="H19" s="16"/>
      <c r="J19" s="16"/>
      <c r="L19" s="16">
        <f t="shared" si="0"/>
        <v>151799.98636406654</v>
      </c>
      <c r="N19" s="16"/>
    </row>
    <row r="20" spans="2:14" ht="12.75" customHeight="1" x14ac:dyDescent="0.2">
      <c r="B20" s="15">
        <v>7</v>
      </c>
      <c r="C20" s="5"/>
      <c r="D20" s="5" t="s">
        <v>74</v>
      </c>
      <c r="E20" s="13">
        <v>1</v>
      </c>
      <c r="F20" s="16">
        <v>141869.14613464163</v>
      </c>
      <c r="H20" s="16"/>
      <c r="J20" s="16"/>
      <c r="L20" s="16">
        <f t="shared" si="0"/>
        <v>151799.98636406654</v>
      </c>
      <c r="N20" s="16"/>
    </row>
    <row r="21" spans="2:14" ht="12.6" customHeight="1" x14ac:dyDescent="0.2">
      <c r="B21" s="15">
        <v>8</v>
      </c>
      <c r="C21" s="5"/>
      <c r="D21" s="5" t="s">
        <v>76</v>
      </c>
      <c r="E21" s="13">
        <v>1</v>
      </c>
      <c r="F21" s="16">
        <v>120202.77971898623</v>
      </c>
      <c r="H21" s="16"/>
      <c r="J21" s="16"/>
      <c r="L21" s="16">
        <f t="shared" si="0"/>
        <v>128616.97429931528</v>
      </c>
      <c r="N21" s="16"/>
    </row>
    <row r="22" spans="2:14" ht="12.75" customHeight="1" x14ac:dyDescent="0.2">
      <c r="B22" s="15">
        <v>9</v>
      </c>
      <c r="C22" s="5"/>
      <c r="D22" s="5" t="s">
        <v>17</v>
      </c>
      <c r="E22" s="13">
        <v>4</v>
      </c>
      <c r="F22" s="16">
        <v>115471.60799721992</v>
      </c>
      <c r="H22" s="16"/>
      <c r="J22" s="16"/>
      <c r="L22" s="16">
        <f t="shared" si="0"/>
        <v>123554.62055702532</v>
      </c>
      <c r="N22" s="16"/>
    </row>
    <row r="23" spans="2:14" ht="12.75" customHeight="1" x14ac:dyDescent="0.2">
      <c r="B23" s="15">
        <v>10</v>
      </c>
      <c r="C23" s="5"/>
      <c r="D23" s="5" t="s">
        <v>18</v>
      </c>
      <c r="E23" s="13">
        <v>1</v>
      </c>
      <c r="F23" s="16">
        <v>110708.59350315946</v>
      </c>
      <c r="H23" s="16"/>
      <c r="J23" s="16"/>
      <c r="L23" s="16">
        <f t="shared" si="0"/>
        <v>118458.19504838063</v>
      </c>
      <c r="N23" s="16"/>
    </row>
    <row r="24" spans="2:14" ht="12.75" customHeight="1" x14ac:dyDescent="0.2">
      <c r="B24" s="15">
        <v>11</v>
      </c>
      <c r="C24" s="5"/>
      <c r="D24" s="5" t="s">
        <v>30</v>
      </c>
      <c r="E24" s="13">
        <v>1</v>
      </c>
      <c r="F24" s="16">
        <v>110488.13911694192</v>
      </c>
      <c r="H24" s="16"/>
      <c r="J24" s="16"/>
      <c r="L24" s="16">
        <f t="shared" si="0"/>
        <v>118222.30885512786</v>
      </c>
      <c r="N24" s="16"/>
    </row>
    <row r="25" spans="2:14" ht="12.75" customHeight="1" x14ac:dyDescent="0.2">
      <c r="B25" s="15">
        <v>12</v>
      </c>
      <c r="C25" s="5"/>
      <c r="D25" s="5" t="s">
        <v>124</v>
      </c>
      <c r="E25" s="13">
        <v>1</v>
      </c>
      <c r="F25" s="16">
        <v>108642.35955464172</v>
      </c>
      <c r="H25" s="16"/>
      <c r="J25" s="16"/>
      <c r="L25" s="16">
        <f t="shared" si="0"/>
        <v>116247.32472346665</v>
      </c>
      <c r="N25" s="16"/>
    </row>
    <row r="26" spans="2:14" ht="12.75" customHeight="1" x14ac:dyDescent="0.2">
      <c r="B26" s="15">
        <v>13</v>
      </c>
      <c r="C26" s="5"/>
      <c r="D26" s="5" t="s">
        <v>78</v>
      </c>
      <c r="E26" s="13">
        <v>1</v>
      </c>
      <c r="F26" s="16">
        <v>108642.02109358289</v>
      </c>
      <c r="H26" s="16"/>
      <c r="J26" s="16"/>
      <c r="L26" s="16">
        <f t="shared" si="0"/>
        <v>116246.96257013371</v>
      </c>
      <c r="N26" s="16"/>
    </row>
    <row r="27" spans="2:14" ht="12.75" customHeight="1" x14ac:dyDescent="0.2">
      <c r="B27" s="15">
        <v>14</v>
      </c>
      <c r="C27" s="5"/>
      <c r="D27" s="5" t="s">
        <v>123</v>
      </c>
      <c r="E27" s="13">
        <v>1</v>
      </c>
      <c r="F27" s="16">
        <v>108642.02109358289</v>
      </c>
      <c r="H27" s="16"/>
      <c r="J27" s="16"/>
      <c r="L27" s="16">
        <f t="shared" si="0"/>
        <v>116246.96257013371</v>
      </c>
      <c r="N27" s="16"/>
    </row>
    <row r="28" spans="2:14" ht="12.75" customHeight="1" x14ac:dyDescent="0.2">
      <c r="B28" s="15">
        <v>15</v>
      </c>
      <c r="C28" s="5"/>
      <c r="D28" s="5" t="s">
        <v>42</v>
      </c>
      <c r="E28" s="13">
        <v>1</v>
      </c>
      <c r="F28" s="16">
        <v>108564.58584776541</v>
      </c>
      <c r="H28" s="16"/>
      <c r="J28" s="16"/>
      <c r="L28" s="16">
        <f t="shared" si="0"/>
        <v>116164.106857109</v>
      </c>
      <c r="N28" s="16"/>
    </row>
    <row r="29" spans="2:14" ht="12.75" customHeight="1" x14ac:dyDescent="0.2">
      <c r="B29" s="15">
        <v>16</v>
      </c>
      <c r="C29" s="5"/>
      <c r="D29" s="5" t="s">
        <v>36</v>
      </c>
      <c r="E29" s="13">
        <v>1</v>
      </c>
      <c r="F29" s="16">
        <v>102744.78897360852</v>
      </c>
      <c r="H29" s="16"/>
      <c r="J29" s="16"/>
      <c r="L29" s="16">
        <f t="shared" si="0"/>
        <v>109936.92420176113</v>
      </c>
      <c r="N29" s="16"/>
    </row>
    <row r="30" spans="2:14" ht="12.75" customHeight="1" x14ac:dyDescent="0.2">
      <c r="B30" s="15">
        <v>17</v>
      </c>
      <c r="C30" s="5"/>
      <c r="D30" s="5" t="s">
        <v>20</v>
      </c>
      <c r="E30" s="13">
        <v>1</v>
      </c>
      <c r="F30" s="16">
        <v>102425.80727812933</v>
      </c>
      <c r="H30" s="16"/>
      <c r="J30" s="16"/>
      <c r="L30" s="16">
        <f t="shared" si="0"/>
        <v>109595.61378759838</v>
      </c>
      <c r="N30" s="16"/>
    </row>
    <row r="31" spans="2:14" ht="12.75" customHeight="1" x14ac:dyDescent="0.2">
      <c r="B31" s="15">
        <v>18</v>
      </c>
      <c r="C31" s="5"/>
      <c r="D31" s="5" t="s">
        <v>21</v>
      </c>
      <c r="E31" s="13">
        <v>1</v>
      </c>
      <c r="F31" s="16">
        <v>100932.11633477788</v>
      </c>
      <c r="H31" s="16"/>
      <c r="J31" s="16"/>
      <c r="L31" s="16">
        <f t="shared" si="0"/>
        <v>107997.36447821233</v>
      </c>
      <c r="N31" s="16"/>
    </row>
    <row r="32" spans="2:14" ht="12.75" customHeight="1" x14ac:dyDescent="0.2">
      <c r="B32" s="15">
        <v>19</v>
      </c>
      <c r="C32" s="5"/>
      <c r="D32" s="5" t="s">
        <v>33</v>
      </c>
      <c r="E32" s="13">
        <v>1</v>
      </c>
      <c r="F32" s="16">
        <v>100849.63340115908</v>
      </c>
      <c r="H32" s="16"/>
      <c r="J32" s="16"/>
      <c r="L32" s="16">
        <f t="shared" si="0"/>
        <v>107909.10773924022</v>
      </c>
      <c r="N32" s="16"/>
    </row>
    <row r="33" spans="1:14" ht="12.75" customHeight="1" x14ac:dyDescent="0.2">
      <c r="B33" s="15">
        <v>20</v>
      </c>
      <c r="C33" s="5"/>
      <c r="D33" s="5" t="s">
        <v>77</v>
      </c>
      <c r="E33" s="13">
        <v>1</v>
      </c>
      <c r="F33" s="16">
        <v>100849.63340115908</v>
      </c>
      <c r="H33" s="16"/>
      <c r="J33" s="16"/>
      <c r="L33" s="16">
        <f t="shared" si="0"/>
        <v>107909.10773924022</v>
      </c>
      <c r="N33" s="16"/>
    </row>
    <row r="34" spans="1:14" ht="12.75" customHeight="1" x14ac:dyDescent="0.2">
      <c r="B34" s="15">
        <v>21</v>
      </c>
      <c r="C34" s="5"/>
      <c r="D34" s="5" t="s">
        <v>19</v>
      </c>
      <c r="E34" s="13">
        <v>1</v>
      </c>
      <c r="F34" s="16">
        <v>98940.5284103093</v>
      </c>
      <c r="H34" s="16"/>
      <c r="J34" s="16"/>
      <c r="L34" s="16">
        <f t="shared" si="0"/>
        <v>105866.36539903095</v>
      </c>
      <c r="N34" s="16"/>
    </row>
    <row r="35" spans="1:14" ht="12.75" customHeight="1" x14ac:dyDescent="0.2">
      <c r="B35" s="15">
        <v>22</v>
      </c>
      <c r="C35" s="5"/>
      <c r="D35" s="5" t="s">
        <v>79</v>
      </c>
      <c r="E35" s="13">
        <v>1</v>
      </c>
      <c r="F35" s="16">
        <v>95200.302293122048</v>
      </c>
      <c r="H35" s="16"/>
      <c r="J35" s="16"/>
      <c r="L35" s="16">
        <f t="shared" si="0"/>
        <v>101864.32345364059</v>
      </c>
      <c r="N35" s="16"/>
    </row>
    <row r="36" spans="1:14" ht="12.75" customHeight="1" x14ac:dyDescent="0.2">
      <c r="B36" s="15">
        <v>23</v>
      </c>
      <c r="C36" s="5"/>
      <c r="D36" s="5" t="s">
        <v>80</v>
      </c>
      <c r="E36" s="13">
        <v>1</v>
      </c>
      <c r="F36" s="16">
        <v>94595.927343151547</v>
      </c>
      <c r="H36" s="16"/>
      <c r="J36" s="16"/>
      <c r="L36" s="16">
        <f t="shared" si="0"/>
        <v>101217.64225717216</v>
      </c>
      <c r="N36" s="16"/>
    </row>
    <row r="37" spans="1:14" ht="12.75" customHeight="1" x14ac:dyDescent="0.2">
      <c r="B37" s="15">
        <v>24</v>
      </c>
      <c r="C37" s="5"/>
      <c r="D37" s="5" t="s">
        <v>81</v>
      </c>
      <c r="E37" s="13">
        <v>1</v>
      </c>
      <c r="F37" s="16">
        <v>93730.25298466059</v>
      </c>
      <c r="H37" s="16"/>
      <c r="J37" s="16"/>
      <c r="L37" s="16">
        <f t="shared" si="0"/>
        <v>100291.37069358684</v>
      </c>
      <c r="N37" s="16"/>
    </row>
    <row r="38" spans="1:14" ht="12.75" customHeight="1" x14ac:dyDescent="0.2">
      <c r="B38" s="15">
        <v>25</v>
      </c>
      <c r="C38" s="5"/>
      <c r="D38" s="5" t="s">
        <v>40</v>
      </c>
      <c r="E38" s="13">
        <v>1</v>
      </c>
      <c r="F38" s="16">
        <v>91697.494202771471</v>
      </c>
      <c r="H38" s="16"/>
      <c r="J38" s="16"/>
      <c r="L38" s="16">
        <f t="shared" si="0"/>
        <v>98116.318796965483</v>
      </c>
      <c r="N38" s="16"/>
    </row>
    <row r="39" spans="1:14" ht="12.75" customHeight="1" x14ac:dyDescent="0.2">
      <c r="B39" s="15">
        <v>26</v>
      </c>
      <c r="C39" s="5"/>
      <c r="D39" s="1" t="s">
        <v>45</v>
      </c>
      <c r="E39" s="13">
        <v>1</v>
      </c>
      <c r="F39" s="16">
        <v>84973.778220000007</v>
      </c>
      <c r="H39" s="16"/>
      <c r="J39" s="16"/>
      <c r="L39" s="16">
        <f>F39*(1+$O$8)</f>
        <v>90921.942695400008</v>
      </c>
      <c r="N39" s="16"/>
    </row>
    <row r="40" spans="1:14" s="26" customFormat="1" ht="12.75" customHeight="1" x14ac:dyDescent="0.2">
      <c r="A40" s="25"/>
      <c r="B40" s="15">
        <v>27</v>
      </c>
      <c r="D40" s="26" t="s">
        <v>82</v>
      </c>
      <c r="E40" s="27">
        <v>7</v>
      </c>
      <c r="F40" s="27"/>
      <c r="G40" s="27"/>
      <c r="H40" s="27"/>
      <c r="I40" s="27"/>
      <c r="J40" s="27"/>
      <c r="K40" s="27"/>
      <c r="L40" s="27"/>
      <c r="M40" s="13"/>
      <c r="N40" s="27"/>
    </row>
    <row r="41" spans="1:14" s="26" customFormat="1" ht="12.75" customHeight="1" x14ac:dyDescent="0.2">
      <c r="A41" s="25"/>
      <c r="D41" s="26" t="s">
        <v>83</v>
      </c>
      <c r="E41" s="27"/>
      <c r="F41" s="27">
        <v>83389.38</v>
      </c>
      <c r="G41" s="27"/>
      <c r="H41" s="27"/>
      <c r="I41" s="27"/>
      <c r="J41" s="27"/>
      <c r="K41" s="27"/>
      <c r="L41" s="16">
        <f t="shared" ref="L41:L48" si="1">F41*(1+$O$8)</f>
        <v>89226.636600000013</v>
      </c>
      <c r="M41" s="27"/>
      <c r="N41" s="16"/>
    </row>
    <row r="42" spans="1:14" s="26" customFormat="1" ht="12.75" customHeight="1" x14ac:dyDescent="0.2">
      <c r="A42" s="25"/>
      <c r="B42" s="28"/>
      <c r="D42" s="26" t="s">
        <v>47</v>
      </c>
      <c r="E42" s="27"/>
      <c r="F42" s="27">
        <v>68539.92</v>
      </c>
      <c r="G42" s="13"/>
      <c r="H42" s="16"/>
      <c r="I42" s="13"/>
      <c r="J42" s="16"/>
      <c r="K42" s="27"/>
      <c r="L42" s="16">
        <f t="shared" si="1"/>
        <v>73337.714399999997</v>
      </c>
      <c r="M42" s="27"/>
      <c r="N42" s="16"/>
    </row>
    <row r="43" spans="1:14" s="26" customFormat="1" ht="12.75" customHeight="1" x14ac:dyDescent="0.2">
      <c r="A43" s="25"/>
      <c r="D43" s="26" t="s">
        <v>84</v>
      </c>
      <c r="E43" s="27"/>
      <c r="F43" s="27">
        <v>65904.510000000009</v>
      </c>
      <c r="G43" s="13"/>
      <c r="H43" s="16"/>
      <c r="I43" s="13"/>
      <c r="J43" s="16"/>
      <c r="K43" s="27"/>
      <c r="L43" s="16">
        <f t="shared" si="1"/>
        <v>70517.825700000016</v>
      </c>
      <c r="M43" s="27"/>
      <c r="N43" s="16"/>
    </row>
    <row r="44" spans="1:14" s="26" customFormat="1" ht="12.75" customHeight="1" x14ac:dyDescent="0.2">
      <c r="A44" s="25"/>
      <c r="D44" s="26" t="s">
        <v>85</v>
      </c>
      <c r="E44" s="27"/>
      <c r="F44" s="27">
        <v>63369.68</v>
      </c>
      <c r="G44" s="13"/>
      <c r="H44" s="16"/>
      <c r="I44" s="13"/>
      <c r="J44" s="16"/>
      <c r="K44" s="27"/>
      <c r="L44" s="16">
        <f t="shared" si="1"/>
        <v>67805.5576</v>
      </c>
      <c r="M44" s="27"/>
      <c r="N44" s="16"/>
    </row>
    <row r="45" spans="1:14" s="26" customFormat="1" ht="12.75" customHeight="1" x14ac:dyDescent="0.2">
      <c r="A45" s="25"/>
      <c r="B45" s="28"/>
      <c r="D45" s="26" t="s">
        <v>86</v>
      </c>
      <c r="E45" s="27"/>
      <c r="F45" s="27">
        <v>60932.22</v>
      </c>
      <c r="G45" s="27"/>
      <c r="H45" s="27"/>
      <c r="I45" s="27"/>
      <c r="J45" s="27"/>
      <c r="K45" s="27"/>
      <c r="L45" s="16">
        <f t="shared" si="1"/>
        <v>65197.475400000003</v>
      </c>
      <c r="M45" s="27"/>
      <c r="N45" s="16"/>
    </row>
    <row r="46" spans="1:14" s="26" customFormat="1" ht="12.75" customHeight="1" x14ac:dyDescent="0.2">
      <c r="A46" s="25"/>
      <c r="B46" s="28"/>
      <c r="D46" s="26" t="s">
        <v>62</v>
      </c>
      <c r="E46" s="27"/>
      <c r="F46" s="27">
        <v>54168.75</v>
      </c>
      <c r="G46" s="27"/>
      <c r="H46" s="27"/>
      <c r="I46" s="27"/>
      <c r="J46" s="27"/>
      <c r="K46" s="27"/>
      <c r="L46" s="16">
        <f t="shared" si="1"/>
        <v>57960.5625</v>
      </c>
      <c r="M46" s="27"/>
      <c r="N46" s="16"/>
    </row>
    <row r="47" spans="1:14" s="26" customFormat="1" ht="12.75" customHeight="1" x14ac:dyDescent="0.2">
      <c r="A47" s="25"/>
      <c r="D47" s="26" t="s">
        <v>87</v>
      </c>
      <c r="E47" s="27"/>
      <c r="F47" s="27">
        <v>50081.350000000006</v>
      </c>
      <c r="G47" s="13"/>
      <c r="H47" s="16"/>
      <c r="I47" s="13"/>
      <c r="J47" s="16"/>
      <c r="K47" s="27"/>
      <c r="L47" s="16">
        <f t="shared" si="1"/>
        <v>53587.044500000011</v>
      </c>
      <c r="M47" s="27"/>
      <c r="N47" s="16"/>
    </row>
    <row r="48" spans="1:14" s="26" customFormat="1" ht="12.75" customHeight="1" x14ac:dyDescent="0.2">
      <c r="A48" s="25"/>
      <c r="D48" s="26" t="s">
        <v>105</v>
      </c>
      <c r="E48" s="27"/>
      <c r="F48" s="27">
        <v>46303.18</v>
      </c>
      <c r="G48" s="27"/>
      <c r="H48" s="27"/>
      <c r="I48" s="27"/>
      <c r="J48" s="27"/>
      <c r="K48" s="27"/>
      <c r="L48" s="16">
        <f t="shared" si="1"/>
        <v>49544.402600000001</v>
      </c>
      <c r="M48" s="27"/>
      <c r="N48" s="16"/>
    </row>
    <row r="49" spans="1:17" ht="12.75" customHeight="1" x14ac:dyDescent="0.2">
      <c r="B49" s="15">
        <v>28</v>
      </c>
      <c r="C49" s="5"/>
      <c r="D49" s="5" t="s">
        <v>44</v>
      </c>
      <c r="E49" s="13">
        <v>3</v>
      </c>
      <c r="F49" s="16">
        <v>82778.503530977832</v>
      </c>
      <c r="H49" s="16"/>
      <c r="J49" s="16"/>
      <c r="L49" s="16">
        <f>F49*(1+$O$8)</f>
        <v>88572.998778146284</v>
      </c>
      <c r="N49" s="16"/>
    </row>
    <row r="50" spans="1:17" s="26" customFormat="1" ht="12.75" customHeight="1" x14ac:dyDescent="0.2">
      <c r="A50" s="25"/>
      <c r="B50" s="15">
        <v>29</v>
      </c>
      <c r="D50" s="26" t="s">
        <v>88</v>
      </c>
      <c r="E50" s="27">
        <v>3</v>
      </c>
      <c r="F50" s="27"/>
      <c r="G50" s="27"/>
      <c r="H50" s="27"/>
      <c r="I50" s="27"/>
      <c r="J50" s="27"/>
      <c r="K50" s="27"/>
      <c r="L50" s="27"/>
      <c r="M50" s="27"/>
      <c r="N50" s="27"/>
    </row>
    <row r="51" spans="1:17" ht="12.75" customHeight="1" x14ac:dyDescent="0.2">
      <c r="B51" s="24"/>
      <c r="C51" s="5"/>
      <c r="D51" s="29" t="s">
        <v>89</v>
      </c>
      <c r="E51" s="16"/>
      <c r="F51" s="16">
        <v>81706.059210000007</v>
      </c>
      <c r="H51" s="16"/>
      <c r="J51" s="16"/>
      <c r="K51" s="16"/>
      <c r="L51" s="16">
        <f t="shared" ref="L51:L68" si="2">F51*(1+$O$8)</f>
        <v>87425.483354700016</v>
      </c>
      <c r="M51" s="16"/>
      <c r="N51" s="16"/>
    </row>
    <row r="52" spans="1:17" ht="12.75" customHeight="1" x14ac:dyDescent="0.2">
      <c r="B52" s="24"/>
      <c r="C52" s="5"/>
      <c r="D52" s="29" t="s">
        <v>111</v>
      </c>
      <c r="E52" s="16"/>
      <c r="F52" s="16">
        <v>80182.590000000011</v>
      </c>
      <c r="H52" s="16"/>
      <c r="J52" s="16"/>
      <c r="K52" s="16"/>
      <c r="L52" s="16">
        <f t="shared" si="2"/>
        <v>85795.371300000013</v>
      </c>
      <c r="M52" s="16"/>
      <c r="N52" s="16"/>
    </row>
    <row r="53" spans="1:17" ht="12.75" customHeight="1" x14ac:dyDescent="0.2">
      <c r="B53" s="24"/>
      <c r="C53" s="5"/>
      <c r="D53" s="29" t="s">
        <v>90</v>
      </c>
      <c r="E53" s="16"/>
      <c r="F53" s="16">
        <v>78563.72815000001</v>
      </c>
      <c r="H53" s="16"/>
      <c r="J53" s="16"/>
      <c r="K53" s="16"/>
      <c r="L53" s="16">
        <f t="shared" si="2"/>
        <v>84063.189120500014</v>
      </c>
      <c r="M53" s="16"/>
      <c r="N53" s="16"/>
    </row>
    <row r="54" spans="1:17" ht="12.75" customHeight="1" x14ac:dyDescent="0.2">
      <c r="B54" s="24"/>
      <c r="C54" s="5"/>
      <c r="D54" s="29" t="s">
        <v>91</v>
      </c>
      <c r="E54" s="16"/>
      <c r="F54" s="16">
        <v>75541.33339</v>
      </c>
      <c r="H54" s="16"/>
      <c r="J54" s="16"/>
      <c r="K54" s="16"/>
      <c r="L54" s="16">
        <f t="shared" si="2"/>
        <v>80829.226727300003</v>
      </c>
      <c r="M54" s="16"/>
      <c r="N54" s="16"/>
    </row>
    <row r="55" spans="1:17" ht="12.75" customHeight="1" x14ac:dyDescent="0.2">
      <c r="B55" s="24"/>
      <c r="C55" s="5"/>
      <c r="D55" s="29" t="s">
        <v>50</v>
      </c>
      <c r="E55" s="16"/>
      <c r="F55" s="16">
        <v>67156.695689999993</v>
      </c>
      <c r="H55" s="16"/>
      <c r="I55" s="16"/>
      <c r="J55" s="16"/>
      <c r="K55" s="16"/>
      <c r="L55" s="16">
        <f t="shared" si="2"/>
        <v>71857.664388299992</v>
      </c>
      <c r="M55" s="16"/>
      <c r="N55" s="16"/>
    </row>
    <row r="56" spans="1:17" ht="12.75" customHeight="1" x14ac:dyDescent="0.2">
      <c r="B56" s="24"/>
      <c r="C56" s="5"/>
      <c r="D56" s="29" t="s">
        <v>54</v>
      </c>
      <c r="E56" s="16"/>
      <c r="F56" s="16">
        <v>64573.70392</v>
      </c>
      <c r="H56" s="16"/>
      <c r="I56" s="16"/>
      <c r="J56" s="16"/>
      <c r="K56" s="16"/>
      <c r="L56" s="16">
        <f t="shared" si="2"/>
        <v>69093.863194400008</v>
      </c>
      <c r="M56" s="16"/>
      <c r="N56" s="16"/>
    </row>
    <row r="57" spans="1:17" ht="12.75" customHeight="1" x14ac:dyDescent="0.2">
      <c r="B57" s="24"/>
      <c r="C57" s="5"/>
      <c r="D57" s="29" t="s">
        <v>92</v>
      </c>
      <c r="E57" s="16"/>
      <c r="F57" s="16">
        <v>59702.109479999999</v>
      </c>
      <c r="H57" s="16"/>
      <c r="J57" s="16"/>
      <c r="K57" s="16"/>
      <c r="L57" s="16">
        <f t="shared" si="2"/>
        <v>63881.2571436</v>
      </c>
      <c r="M57" s="16"/>
      <c r="N57" s="16"/>
      <c r="Q57" s="13"/>
    </row>
    <row r="58" spans="1:17" s="47" customFormat="1" ht="12.75" customHeight="1" x14ac:dyDescent="0.25">
      <c r="A58" s="43"/>
      <c r="B58" s="44"/>
      <c r="C58" s="44"/>
      <c r="D58" s="45" t="s">
        <v>112</v>
      </c>
      <c r="E58" s="43"/>
      <c r="F58" s="46">
        <v>56335.5</v>
      </c>
      <c r="G58" s="13"/>
      <c r="H58" s="16"/>
      <c r="I58" s="13"/>
      <c r="J58" s="16"/>
      <c r="K58" s="43"/>
      <c r="L58" s="16">
        <f t="shared" si="2"/>
        <v>60278.985000000001</v>
      </c>
      <c r="M58" s="43"/>
      <c r="N58" s="16"/>
      <c r="O58" s="46"/>
      <c r="P58" s="46"/>
    </row>
    <row r="59" spans="1:17" ht="12.75" customHeight="1" x14ac:dyDescent="0.2">
      <c r="B59" s="24"/>
      <c r="C59" s="5"/>
      <c r="D59" s="29" t="s">
        <v>93</v>
      </c>
      <c r="E59" s="16"/>
      <c r="F59" s="16">
        <v>51032.895649999999</v>
      </c>
      <c r="H59" s="16"/>
      <c r="J59" s="16"/>
      <c r="K59" s="16"/>
      <c r="L59" s="16">
        <f t="shared" si="2"/>
        <v>54605.198345500001</v>
      </c>
      <c r="M59" s="16"/>
      <c r="N59" s="16"/>
      <c r="Q59" s="13"/>
    </row>
    <row r="60" spans="1:17" s="50" customFormat="1" ht="12.75" customHeight="1" x14ac:dyDescent="0.25">
      <c r="A60" s="48"/>
      <c r="B60" s="49"/>
      <c r="C60" s="51"/>
      <c r="D60" s="29" t="s">
        <v>113</v>
      </c>
      <c r="E60" s="16"/>
      <c r="F60" s="16">
        <v>42809.630000000005</v>
      </c>
      <c r="G60" s="13"/>
      <c r="H60" s="16"/>
      <c r="I60" s="13"/>
      <c r="J60" s="16"/>
      <c r="K60" s="16"/>
      <c r="L60" s="16">
        <f t="shared" si="2"/>
        <v>45806.304100000008</v>
      </c>
      <c r="M60" s="48"/>
      <c r="N60" s="16"/>
    </row>
    <row r="61" spans="1:17" ht="12.75" customHeight="1" x14ac:dyDescent="0.2">
      <c r="B61" s="24"/>
      <c r="C61" s="5"/>
      <c r="D61" s="29" t="s">
        <v>122</v>
      </c>
      <c r="E61" s="16"/>
      <c r="F61" s="16">
        <v>42809.630000000005</v>
      </c>
      <c r="H61" s="16"/>
      <c r="J61" s="16"/>
      <c r="K61" s="16"/>
      <c r="L61" s="16">
        <f t="shared" si="2"/>
        <v>45806.304100000008</v>
      </c>
      <c r="M61" s="16"/>
      <c r="N61" s="16"/>
      <c r="Q61" s="13"/>
    </row>
    <row r="62" spans="1:17" ht="12.75" customHeight="1" x14ac:dyDescent="0.2">
      <c r="B62" s="24"/>
      <c r="C62" s="5"/>
      <c r="D62" s="29" t="s">
        <v>114</v>
      </c>
      <c r="E62" s="16"/>
      <c r="F62" s="16">
        <v>42809.630000000005</v>
      </c>
      <c r="H62" s="16"/>
      <c r="J62" s="16"/>
      <c r="K62" s="16"/>
      <c r="L62" s="16">
        <f t="shared" si="2"/>
        <v>45806.304100000008</v>
      </c>
      <c r="M62" s="16"/>
      <c r="N62" s="16"/>
      <c r="Q62" s="13"/>
    </row>
    <row r="63" spans="1:17" ht="12.75" customHeight="1" x14ac:dyDescent="0.2">
      <c r="B63" s="24"/>
      <c r="C63" s="5"/>
      <c r="D63" s="29" t="s">
        <v>115</v>
      </c>
      <c r="E63" s="16"/>
      <c r="F63" s="16">
        <v>41163.97</v>
      </c>
      <c r="H63" s="16"/>
      <c r="J63" s="16"/>
      <c r="K63" s="16"/>
      <c r="L63" s="16">
        <f t="shared" si="2"/>
        <v>44045.447900000006</v>
      </c>
      <c r="M63" s="16"/>
      <c r="N63" s="16"/>
      <c r="Q63" s="13"/>
    </row>
    <row r="64" spans="1:17" ht="12.75" customHeight="1" x14ac:dyDescent="0.2">
      <c r="B64" s="24"/>
      <c r="C64" s="5"/>
      <c r="D64" s="29" t="s">
        <v>116</v>
      </c>
      <c r="E64" s="16"/>
      <c r="F64" s="16">
        <v>35186.950000000004</v>
      </c>
      <c r="H64" s="16"/>
      <c r="J64" s="16"/>
      <c r="K64" s="16"/>
      <c r="L64" s="16">
        <f t="shared" si="2"/>
        <v>37650.036500000009</v>
      </c>
      <c r="M64" s="16"/>
      <c r="N64" s="16"/>
      <c r="Q64" s="13"/>
    </row>
    <row r="65" spans="1:17" ht="12.75" customHeight="1" x14ac:dyDescent="0.2">
      <c r="B65" s="15">
        <v>30</v>
      </c>
      <c r="C65" s="5"/>
      <c r="D65" s="5" t="s">
        <v>31</v>
      </c>
      <c r="E65" s="13">
        <v>1</v>
      </c>
      <c r="F65" s="16">
        <v>78651.226429785514</v>
      </c>
      <c r="H65" s="16"/>
      <c r="J65" s="16"/>
      <c r="L65" s="16">
        <f t="shared" si="2"/>
        <v>84156.812279870501</v>
      </c>
      <c r="N65" s="16"/>
    </row>
    <row r="66" spans="1:17" ht="12.75" customHeight="1" x14ac:dyDescent="0.2">
      <c r="B66" s="15">
        <v>31</v>
      </c>
      <c r="C66" s="5"/>
      <c r="D66" s="5" t="s">
        <v>41</v>
      </c>
      <c r="E66" s="13">
        <v>2</v>
      </c>
      <c r="F66" s="16">
        <v>69897.784653452312</v>
      </c>
      <c r="H66" s="16"/>
      <c r="J66" s="16"/>
      <c r="L66" s="16">
        <f t="shared" si="2"/>
        <v>74790.629579193977</v>
      </c>
      <c r="N66" s="16"/>
    </row>
    <row r="67" spans="1:17" ht="12.75" customHeight="1" x14ac:dyDescent="0.2">
      <c r="B67" s="15">
        <v>32</v>
      </c>
      <c r="C67" s="5"/>
      <c r="D67" s="1" t="s">
        <v>48</v>
      </c>
      <c r="E67" s="13">
        <v>2</v>
      </c>
      <c r="F67" s="16">
        <v>69842.178479999988</v>
      </c>
      <c r="H67" s="16"/>
      <c r="J67" s="16"/>
      <c r="L67" s="16">
        <f t="shared" si="2"/>
        <v>74731.130973599997</v>
      </c>
      <c r="N67" s="16"/>
    </row>
    <row r="68" spans="1:17" ht="12.75" customHeight="1" x14ac:dyDescent="0.2">
      <c r="B68" s="15">
        <v>33</v>
      </c>
      <c r="C68" s="5"/>
      <c r="D68" s="1" t="s">
        <v>46</v>
      </c>
      <c r="E68" s="13">
        <v>1</v>
      </c>
      <c r="F68" s="16">
        <v>68539.92</v>
      </c>
      <c r="H68" s="16"/>
      <c r="J68" s="16"/>
      <c r="L68" s="16">
        <f t="shared" si="2"/>
        <v>73337.714399999997</v>
      </c>
      <c r="N68" s="16"/>
    </row>
    <row r="69" spans="1:17" ht="12.75" customHeight="1" x14ac:dyDescent="0.2">
      <c r="B69" s="15">
        <v>34</v>
      </c>
      <c r="C69" s="5"/>
      <c r="D69" s="1" t="s">
        <v>51</v>
      </c>
      <c r="E69" s="13">
        <v>1</v>
      </c>
      <c r="F69" s="16">
        <v>67156.695689999993</v>
      </c>
      <c r="H69" s="16"/>
      <c r="J69" s="16"/>
      <c r="L69" s="16">
        <f>F69*(1+$O$8)</f>
        <v>71857.664388299992</v>
      </c>
      <c r="N69" s="16"/>
    </row>
    <row r="70" spans="1:17" ht="12.75" customHeight="1" x14ac:dyDescent="0.2">
      <c r="B70" s="15">
        <v>35</v>
      </c>
      <c r="C70" s="5"/>
      <c r="D70" s="29" t="s">
        <v>94</v>
      </c>
      <c r="E70" s="16">
        <v>2</v>
      </c>
      <c r="F70" s="16"/>
      <c r="G70" s="16"/>
      <c r="H70" s="16"/>
      <c r="I70" s="16"/>
      <c r="J70" s="16"/>
      <c r="K70" s="16"/>
      <c r="L70" s="16"/>
      <c r="M70" s="27"/>
      <c r="N70" s="27"/>
      <c r="O70" s="13"/>
      <c r="Q70" s="13"/>
    </row>
    <row r="71" spans="1:17" ht="12.75" customHeight="1" x14ac:dyDescent="0.2">
      <c r="C71" s="5"/>
      <c r="D71" s="29" t="s">
        <v>95</v>
      </c>
      <c r="E71" s="16"/>
      <c r="F71" s="16">
        <v>67156.695689999993</v>
      </c>
      <c r="H71" s="16"/>
      <c r="J71" s="16"/>
      <c r="K71" s="16"/>
      <c r="L71" s="27">
        <f t="shared" ref="L71:L78" si="3">F71*(1+$O$8)</f>
        <v>71857.664388299992</v>
      </c>
      <c r="M71" s="16"/>
      <c r="N71" s="16"/>
      <c r="O71" s="16"/>
      <c r="Q71" s="16"/>
    </row>
    <row r="72" spans="1:17" ht="12.75" customHeight="1" x14ac:dyDescent="0.2">
      <c r="C72" s="5"/>
      <c r="D72" s="29" t="s">
        <v>96</v>
      </c>
      <c r="E72" s="16"/>
      <c r="F72" s="16">
        <v>64573.70392</v>
      </c>
      <c r="H72" s="16"/>
      <c r="J72" s="16"/>
      <c r="K72" s="16"/>
      <c r="L72" s="27">
        <f t="shared" si="3"/>
        <v>69093.863194400008</v>
      </c>
      <c r="M72" s="16"/>
      <c r="N72" s="16"/>
      <c r="Q72" s="13"/>
    </row>
    <row r="73" spans="1:17" s="26" customFormat="1" ht="12.75" customHeight="1" x14ac:dyDescent="0.2">
      <c r="A73" s="25"/>
      <c r="B73" s="28"/>
      <c r="D73" s="26" t="s">
        <v>59</v>
      </c>
      <c r="E73" s="27"/>
      <c r="F73" s="27">
        <v>62089.932179999996</v>
      </c>
      <c r="G73" s="27"/>
      <c r="H73" s="27"/>
      <c r="I73" s="27"/>
      <c r="J73" s="27"/>
      <c r="K73" s="27"/>
      <c r="L73" s="27">
        <f t="shared" si="3"/>
        <v>66436.227432600004</v>
      </c>
      <c r="M73" s="27"/>
      <c r="N73" s="16"/>
    </row>
    <row r="74" spans="1:17" ht="12.75" customHeight="1" x14ac:dyDescent="0.2">
      <c r="C74" s="5"/>
      <c r="D74" s="29" t="s">
        <v>97</v>
      </c>
      <c r="E74" s="16"/>
      <c r="F74" s="16">
        <v>47182.940419999999</v>
      </c>
      <c r="H74" s="16"/>
      <c r="J74" s="16"/>
      <c r="K74" s="16"/>
      <c r="L74" s="27">
        <f t="shared" si="3"/>
        <v>50485.746249399999</v>
      </c>
      <c r="M74" s="16"/>
      <c r="N74" s="16"/>
      <c r="Q74" s="13"/>
    </row>
    <row r="75" spans="1:17" ht="12.75" customHeight="1" x14ac:dyDescent="0.2">
      <c r="C75" s="5"/>
      <c r="D75" s="29" t="s">
        <v>98</v>
      </c>
      <c r="E75" s="16"/>
      <c r="F75" s="16">
        <v>41946.085429999992</v>
      </c>
      <c r="H75" s="16"/>
      <c r="J75" s="16"/>
      <c r="K75" s="16"/>
      <c r="L75" s="27">
        <f t="shared" si="3"/>
        <v>44882.311410099996</v>
      </c>
      <c r="M75" s="16"/>
      <c r="N75" s="16"/>
      <c r="Q75" s="13"/>
    </row>
    <row r="76" spans="1:17" ht="12.75" customHeight="1" x14ac:dyDescent="0.2">
      <c r="B76" s="15">
        <v>36</v>
      </c>
      <c r="C76" s="5"/>
      <c r="D76" s="1" t="s">
        <v>107</v>
      </c>
      <c r="E76" s="13">
        <v>1</v>
      </c>
      <c r="F76" s="16">
        <v>65904.510000000009</v>
      </c>
      <c r="H76" s="16"/>
      <c r="J76" s="16"/>
      <c r="L76" s="27">
        <f t="shared" si="3"/>
        <v>70517.825700000016</v>
      </c>
      <c r="N76" s="16"/>
    </row>
    <row r="77" spans="1:17" ht="12.75" customHeight="1" x14ac:dyDescent="0.2">
      <c r="B77" s="15">
        <v>37</v>
      </c>
      <c r="C77" s="5"/>
      <c r="D77" s="1" t="s">
        <v>49</v>
      </c>
      <c r="E77" s="13">
        <v>1</v>
      </c>
      <c r="F77" s="16">
        <v>65904.510000000009</v>
      </c>
      <c r="H77" s="16"/>
      <c r="J77" s="16"/>
      <c r="L77" s="27">
        <f t="shared" si="3"/>
        <v>70517.825700000016</v>
      </c>
      <c r="N77" s="16"/>
    </row>
    <row r="78" spans="1:17" ht="12.75" customHeight="1" x14ac:dyDescent="0.2">
      <c r="B78" s="15">
        <v>38</v>
      </c>
      <c r="C78" s="5"/>
      <c r="D78" s="1" t="s">
        <v>52</v>
      </c>
      <c r="E78" s="13">
        <v>5</v>
      </c>
      <c r="F78" s="16">
        <v>63369.68</v>
      </c>
      <c r="H78" s="16"/>
      <c r="J78" s="16"/>
      <c r="L78" s="27">
        <f t="shared" si="3"/>
        <v>67805.5576</v>
      </c>
      <c r="N78" s="16"/>
    </row>
    <row r="79" spans="1:17" ht="12.75" customHeight="1" x14ac:dyDescent="0.2">
      <c r="B79" s="15">
        <v>39</v>
      </c>
      <c r="C79" s="5"/>
      <c r="D79" s="1" t="s">
        <v>53</v>
      </c>
      <c r="E79" s="13">
        <v>1</v>
      </c>
      <c r="F79" s="16">
        <v>63369.68</v>
      </c>
      <c r="H79" s="16"/>
      <c r="J79" s="16"/>
      <c r="L79" s="27">
        <f>F79*(1+$O$8)</f>
        <v>67805.5576</v>
      </c>
      <c r="N79" s="16"/>
    </row>
    <row r="80" spans="1:17" ht="12.75" customHeight="1" x14ac:dyDescent="0.2">
      <c r="B80" s="15">
        <v>40</v>
      </c>
      <c r="C80" s="5"/>
      <c r="D80" s="29" t="s">
        <v>99</v>
      </c>
      <c r="E80" s="16">
        <v>15</v>
      </c>
      <c r="F80" s="16"/>
      <c r="G80" s="16"/>
      <c r="H80" s="16"/>
      <c r="I80" s="16"/>
      <c r="J80" s="16"/>
      <c r="K80" s="16"/>
      <c r="L80" s="16"/>
      <c r="M80" s="16"/>
      <c r="N80" s="16"/>
    </row>
    <row r="81" spans="1:17" ht="12.75" customHeight="1" x14ac:dyDescent="0.2">
      <c r="C81" s="5"/>
      <c r="D81" s="29" t="s">
        <v>100</v>
      </c>
      <c r="E81" s="16"/>
      <c r="F81" s="16">
        <v>60932.22</v>
      </c>
      <c r="G81" s="16"/>
      <c r="H81" s="16"/>
      <c r="I81" s="16"/>
      <c r="J81" s="16"/>
      <c r="K81" s="16"/>
      <c r="L81" s="16">
        <f t="shared" ref="L81:L90" si="4">F81*(1+$O$8)</f>
        <v>65197.475400000003</v>
      </c>
      <c r="M81" s="16"/>
      <c r="N81" s="16"/>
      <c r="O81" s="16"/>
      <c r="P81" s="16"/>
      <c r="Q81" s="13"/>
    </row>
    <row r="82" spans="1:17" ht="12.75" customHeight="1" x14ac:dyDescent="0.2">
      <c r="B82" s="24"/>
      <c r="C82" s="5"/>
      <c r="D82" s="29" t="s">
        <v>101</v>
      </c>
      <c r="E82" s="16"/>
      <c r="F82" s="16">
        <v>60932.22</v>
      </c>
      <c r="G82" s="16"/>
      <c r="H82" s="16"/>
      <c r="I82" s="16"/>
      <c r="J82" s="16"/>
      <c r="K82" s="16"/>
      <c r="L82" s="16">
        <f t="shared" si="4"/>
        <v>65197.475400000003</v>
      </c>
      <c r="M82" s="16"/>
      <c r="N82" s="16"/>
      <c r="O82" s="13"/>
      <c r="P82" s="13"/>
    </row>
    <row r="83" spans="1:17" ht="12.75" customHeight="1" x14ac:dyDescent="0.2">
      <c r="B83" s="24"/>
      <c r="C83" s="5"/>
      <c r="D83" s="29" t="s">
        <v>102</v>
      </c>
      <c r="E83" s="16"/>
      <c r="F83" s="16">
        <v>56335.5</v>
      </c>
      <c r="G83" s="16"/>
      <c r="H83" s="16"/>
      <c r="I83" s="16"/>
      <c r="J83" s="16"/>
      <c r="K83" s="16"/>
      <c r="L83" s="16">
        <f t="shared" si="4"/>
        <v>60278.985000000001</v>
      </c>
      <c r="M83" s="16"/>
      <c r="N83" s="16"/>
      <c r="O83" s="13"/>
      <c r="P83" s="13"/>
    </row>
    <row r="84" spans="1:17" ht="12.75" customHeight="1" x14ac:dyDescent="0.2">
      <c r="B84" s="24"/>
      <c r="C84" s="5"/>
      <c r="D84" s="29" t="s">
        <v>60</v>
      </c>
      <c r="E84" s="16"/>
      <c r="F84" s="16">
        <v>54168.75</v>
      </c>
      <c r="G84" s="16"/>
      <c r="H84" s="16"/>
      <c r="I84" s="16"/>
      <c r="J84" s="16"/>
      <c r="K84" s="16"/>
      <c r="L84" s="16">
        <f t="shared" si="4"/>
        <v>57960.5625</v>
      </c>
      <c r="M84" s="16"/>
      <c r="N84" s="16"/>
      <c r="O84" s="13"/>
      <c r="P84" s="13"/>
    </row>
    <row r="85" spans="1:17" s="26" customFormat="1" ht="12.75" customHeight="1" x14ac:dyDescent="0.2">
      <c r="A85" s="25"/>
      <c r="B85" s="28"/>
      <c r="D85" s="29" t="s">
        <v>103</v>
      </c>
      <c r="E85" s="27"/>
      <c r="F85" s="27">
        <v>54168.75</v>
      </c>
      <c r="G85" s="27"/>
      <c r="H85" s="27"/>
      <c r="I85" s="27"/>
      <c r="J85" s="27"/>
      <c r="K85" s="27"/>
      <c r="L85" s="16">
        <f t="shared" si="4"/>
        <v>57960.5625</v>
      </c>
      <c r="M85" s="16"/>
      <c r="N85" s="16"/>
    </row>
    <row r="86" spans="1:17" ht="12.75" customHeight="1" x14ac:dyDescent="0.2">
      <c r="B86" s="24"/>
      <c r="C86" s="5"/>
      <c r="D86" s="29" t="s">
        <v>65</v>
      </c>
      <c r="E86" s="16"/>
      <c r="F86" s="16">
        <v>48155.350000000006</v>
      </c>
      <c r="G86" s="16"/>
      <c r="H86" s="16"/>
      <c r="I86" s="16"/>
      <c r="J86" s="16"/>
      <c r="K86" s="16"/>
      <c r="L86" s="16">
        <f t="shared" si="4"/>
        <v>51526.224500000011</v>
      </c>
      <c r="M86" s="16"/>
      <c r="N86" s="16"/>
      <c r="O86" s="13"/>
      <c r="P86" s="13"/>
    </row>
    <row r="87" spans="1:17" s="26" customFormat="1" ht="12.75" customHeight="1" x14ac:dyDescent="0.2">
      <c r="A87" s="25"/>
      <c r="B87" s="28"/>
      <c r="D87" s="29" t="s">
        <v>104</v>
      </c>
      <c r="E87" s="27"/>
      <c r="F87" s="27">
        <v>48155.350000000006</v>
      </c>
      <c r="G87" s="27"/>
      <c r="H87" s="27"/>
      <c r="I87" s="27"/>
      <c r="J87" s="27"/>
      <c r="K87" s="27"/>
      <c r="L87" s="16">
        <f t="shared" si="4"/>
        <v>51526.224500000011</v>
      </c>
      <c r="M87" s="16"/>
      <c r="N87" s="16"/>
    </row>
    <row r="88" spans="1:17" ht="12.75" customHeight="1" x14ac:dyDescent="0.2">
      <c r="B88" s="24"/>
      <c r="C88" s="5"/>
      <c r="D88" s="29" t="s">
        <v>68</v>
      </c>
      <c r="E88" s="16"/>
      <c r="F88" s="16">
        <v>42809.630000000005</v>
      </c>
      <c r="G88" s="16"/>
      <c r="H88" s="16"/>
      <c r="I88" s="16"/>
      <c r="J88" s="16"/>
      <c r="K88" s="16"/>
      <c r="L88" s="16">
        <f t="shared" si="4"/>
        <v>45806.304100000008</v>
      </c>
      <c r="M88" s="16"/>
      <c r="N88" s="16"/>
      <c r="O88" s="13"/>
      <c r="P88" s="13"/>
    </row>
    <row r="89" spans="1:17" s="26" customFormat="1" ht="12.6" customHeight="1" x14ac:dyDescent="0.2">
      <c r="A89" s="25"/>
      <c r="B89" s="28"/>
      <c r="D89" s="29" t="s">
        <v>121</v>
      </c>
      <c r="E89" s="27"/>
      <c r="F89" s="27">
        <v>35186.950000000004</v>
      </c>
      <c r="G89" s="27"/>
      <c r="H89" s="27"/>
      <c r="I89" s="27"/>
      <c r="J89" s="27"/>
      <c r="K89" s="27"/>
      <c r="L89" s="16">
        <f t="shared" si="4"/>
        <v>37650.036500000009</v>
      </c>
      <c r="M89" s="16"/>
      <c r="N89" s="16"/>
    </row>
    <row r="90" spans="1:17" ht="12.75" customHeight="1" x14ac:dyDescent="0.2">
      <c r="B90" s="15">
        <v>41</v>
      </c>
      <c r="C90" s="5"/>
      <c r="D90" s="1" t="s">
        <v>55</v>
      </c>
      <c r="E90" s="13">
        <v>1</v>
      </c>
      <c r="F90" s="16">
        <v>60932.22</v>
      </c>
      <c r="H90" s="16"/>
      <c r="J90" s="16"/>
      <c r="L90" s="16">
        <f t="shared" si="4"/>
        <v>65197.475400000003</v>
      </c>
      <c r="N90" s="16"/>
    </row>
    <row r="91" spans="1:17" ht="12.75" customHeight="1" x14ac:dyDescent="0.2">
      <c r="B91" s="15">
        <v>42</v>
      </c>
      <c r="C91" s="5"/>
      <c r="D91" s="1" t="s">
        <v>56</v>
      </c>
      <c r="E91" s="13">
        <v>4</v>
      </c>
      <c r="F91" s="16">
        <v>60932.22</v>
      </c>
      <c r="H91" s="16"/>
      <c r="J91" s="16"/>
      <c r="L91" s="16">
        <f>F91*(1+$O$8)</f>
        <v>65197.475400000003</v>
      </c>
      <c r="N91" s="16"/>
    </row>
    <row r="92" spans="1:17" ht="12.75" customHeight="1" x14ac:dyDescent="0.2">
      <c r="B92" s="15">
        <v>43</v>
      </c>
      <c r="C92" s="5"/>
      <c r="D92" s="45" t="s">
        <v>117</v>
      </c>
      <c r="E92" s="13">
        <v>2</v>
      </c>
      <c r="F92" s="16"/>
      <c r="H92" s="16"/>
      <c r="J92" s="16"/>
      <c r="L92" s="16"/>
    </row>
    <row r="93" spans="1:17" s="47" customFormat="1" ht="12.75" customHeight="1" x14ac:dyDescent="0.25">
      <c r="A93" s="43"/>
      <c r="C93" s="44"/>
      <c r="D93" s="45" t="s">
        <v>118</v>
      </c>
      <c r="E93" s="43"/>
      <c r="F93" s="46">
        <v>60932.22</v>
      </c>
      <c r="G93" s="13"/>
      <c r="H93" s="16"/>
      <c r="I93" s="13"/>
      <c r="J93" s="16"/>
      <c r="K93" s="43"/>
      <c r="L93" s="16">
        <f t="shared" ref="L93:L107" si="5">F93*(1+$O$8)</f>
        <v>65197.475400000003</v>
      </c>
      <c r="M93" s="43"/>
      <c r="N93" s="46"/>
      <c r="O93" s="46"/>
      <c r="P93" s="46"/>
    </row>
    <row r="94" spans="1:17" s="47" customFormat="1" ht="12.75" customHeight="1" x14ac:dyDescent="0.25">
      <c r="A94" s="43"/>
      <c r="B94" s="44"/>
      <c r="C94" s="44"/>
      <c r="D94" s="45" t="s">
        <v>119</v>
      </c>
      <c r="E94" s="43"/>
      <c r="F94" s="46">
        <v>52085.460000000006</v>
      </c>
      <c r="G94" s="13"/>
      <c r="H94" s="16"/>
      <c r="I94" s="13"/>
      <c r="J94" s="16"/>
      <c r="K94" s="43"/>
      <c r="L94" s="16">
        <f t="shared" si="5"/>
        <v>55731.442200000012</v>
      </c>
      <c r="M94" s="43"/>
      <c r="N94" s="46"/>
      <c r="O94" s="43"/>
      <c r="P94" s="46"/>
    </row>
    <row r="95" spans="1:17" ht="12.75" customHeight="1" x14ac:dyDescent="0.2">
      <c r="B95" s="5"/>
      <c r="C95" s="5"/>
      <c r="D95" s="1" t="s">
        <v>66</v>
      </c>
      <c r="F95" s="16">
        <v>48155.350000000006</v>
      </c>
      <c r="G95" s="43"/>
      <c r="H95" s="43"/>
      <c r="I95" s="46"/>
      <c r="J95" s="43"/>
      <c r="L95" s="16">
        <f t="shared" si="5"/>
        <v>51526.224500000011</v>
      </c>
      <c r="N95" s="46"/>
    </row>
    <row r="96" spans="1:17" s="54" customFormat="1" ht="12.75" customHeight="1" x14ac:dyDescent="0.2">
      <c r="A96" s="52"/>
      <c r="B96" s="53"/>
      <c r="D96" s="54" t="s">
        <v>120</v>
      </c>
      <c r="E96" s="55"/>
      <c r="F96" s="55">
        <v>44522.700000000004</v>
      </c>
      <c r="G96" s="13"/>
      <c r="H96" s="16"/>
      <c r="I96" s="13"/>
      <c r="J96" s="16"/>
      <c r="K96" s="55"/>
      <c r="L96" s="16">
        <f t="shared" si="5"/>
        <v>47639.289000000004</v>
      </c>
      <c r="M96" s="56"/>
      <c r="N96" s="46"/>
    </row>
    <row r="97" spans="1:14" ht="12.75" customHeight="1" x14ac:dyDescent="0.2">
      <c r="B97" s="15">
        <v>44</v>
      </c>
      <c r="C97" s="5"/>
      <c r="D97" s="1" t="s">
        <v>57</v>
      </c>
      <c r="E97" s="13">
        <v>1</v>
      </c>
      <c r="F97" s="16">
        <v>60932.22</v>
      </c>
      <c r="H97" s="16"/>
      <c r="J97" s="16"/>
      <c r="L97" s="16">
        <f t="shared" si="5"/>
        <v>65197.475400000003</v>
      </c>
      <c r="N97" s="16"/>
    </row>
    <row r="98" spans="1:14" ht="12.75" customHeight="1" x14ac:dyDescent="0.2">
      <c r="B98" s="15">
        <v>45</v>
      </c>
      <c r="C98" s="5"/>
      <c r="D98" s="1" t="s">
        <v>58</v>
      </c>
      <c r="E98" s="13">
        <v>1</v>
      </c>
      <c r="F98" s="16">
        <v>60932.22</v>
      </c>
      <c r="H98" s="16"/>
      <c r="J98" s="16"/>
      <c r="L98" s="16">
        <f t="shared" si="5"/>
        <v>65197.475400000003</v>
      </c>
      <c r="N98" s="16"/>
    </row>
    <row r="99" spans="1:14" ht="12.75" customHeight="1" x14ac:dyDescent="0.2">
      <c r="B99" s="15">
        <v>46</v>
      </c>
      <c r="C99" s="5"/>
      <c r="D99" s="1" t="s">
        <v>61</v>
      </c>
      <c r="E99" s="13">
        <v>2</v>
      </c>
      <c r="F99" s="16">
        <v>54168.75</v>
      </c>
      <c r="H99" s="16"/>
      <c r="J99" s="16"/>
      <c r="L99" s="16">
        <f t="shared" si="5"/>
        <v>57960.5625</v>
      </c>
      <c r="N99" s="16"/>
    </row>
    <row r="100" spans="1:14" ht="12.75" customHeight="1" x14ac:dyDescent="0.2">
      <c r="A100" s="13" t="s">
        <v>10</v>
      </c>
      <c r="B100" s="24">
        <v>46.01</v>
      </c>
      <c r="C100" s="5"/>
      <c r="D100" s="64" t="s">
        <v>126</v>
      </c>
      <c r="E100" s="13">
        <v>3</v>
      </c>
      <c r="F100" s="16">
        <v>54168.75</v>
      </c>
      <c r="H100" s="16"/>
      <c r="J100" s="16"/>
      <c r="L100" s="16">
        <f t="shared" si="5"/>
        <v>57960.5625</v>
      </c>
      <c r="N100" s="16"/>
    </row>
    <row r="101" spans="1:14" ht="12.75" customHeight="1" x14ac:dyDescent="0.2">
      <c r="B101" s="15">
        <v>47</v>
      </c>
      <c r="C101" s="5"/>
      <c r="D101" s="1" t="s">
        <v>43</v>
      </c>
      <c r="E101" s="13">
        <v>1</v>
      </c>
      <c r="F101" s="16">
        <v>54168.75</v>
      </c>
      <c r="H101" s="16"/>
      <c r="J101" s="16"/>
      <c r="L101" s="16">
        <f t="shared" si="5"/>
        <v>57960.5625</v>
      </c>
      <c r="N101" s="16"/>
    </row>
    <row r="102" spans="1:14" ht="12.75" customHeight="1" x14ac:dyDescent="0.2">
      <c r="B102" s="15">
        <v>48</v>
      </c>
      <c r="C102" s="5"/>
      <c r="D102" s="1" t="s">
        <v>63</v>
      </c>
      <c r="E102" s="13">
        <v>2</v>
      </c>
      <c r="F102" s="16">
        <v>51032.895649999999</v>
      </c>
      <c r="H102" s="16"/>
      <c r="J102" s="16"/>
      <c r="L102" s="16">
        <f t="shared" si="5"/>
        <v>54605.198345500001</v>
      </c>
      <c r="N102" s="16"/>
    </row>
    <row r="103" spans="1:14" ht="12.75" customHeight="1" x14ac:dyDescent="0.2">
      <c r="B103" s="15">
        <v>49</v>
      </c>
      <c r="C103" s="5"/>
      <c r="D103" s="1" t="s">
        <v>64</v>
      </c>
      <c r="E103" s="13">
        <v>1</v>
      </c>
      <c r="F103" s="16">
        <v>50081.350000000006</v>
      </c>
      <c r="H103" s="16"/>
      <c r="J103" s="16"/>
      <c r="L103" s="16">
        <f t="shared" si="5"/>
        <v>53587.044500000011</v>
      </c>
      <c r="N103" s="16"/>
    </row>
    <row r="104" spans="1:14" ht="12.75" customHeight="1" x14ac:dyDescent="0.2">
      <c r="B104" s="15">
        <v>50</v>
      </c>
      <c r="C104" s="5"/>
      <c r="D104" s="1" t="s">
        <v>67</v>
      </c>
      <c r="E104" s="13">
        <v>6</v>
      </c>
      <c r="F104" s="16">
        <v>46303.18</v>
      </c>
      <c r="H104" s="16"/>
      <c r="J104" s="16"/>
      <c r="L104" s="16">
        <f t="shared" si="5"/>
        <v>49544.402600000001</v>
      </c>
      <c r="N104" s="16"/>
    </row>
    <row r="105" spans="1:14" ht="12.75" customHeight="1" x14ac:dyDescent="0.2">
      <c r="B105" s="15">
        <v>51</v>
      </c>
      <c r="C105" s="5"/>
      <c r="D105" s="1" t="s">
        <v>108</v>
      </c>
      <c r="E105" s="13">
        <v>1</v>
      </c>
      <c r="F105" s="16">
        <v>44522.700000000004</v>
      </c>
      <c r="H105" s="16"/>
      <c r="J105" s="16"/>
      <c r="L105" s="16">
        <f t="shared" si="5"/>
        <v>47639.289000000004</v>
      </c>
      <c r="N105" s="16"/>
    </row>
    <row r="106" spans="1:14" ht="12.75" customHeight="1" x14ac:dyDescent="0.2">
      <c r="B106" s="15">
        <v>52</v>
      </c>
      <c r="C106" s="5"/>
      <c r="D106" s="1" t="s">
        <v>69</v>
      </c>
      <c r="E106" s="13">
        <v>2</v>
      </c>
      <c r="F106" s="16">
        <v>41163.97</v>
      </c>
      <c r="H106" s="16"/>
      <c r="J106" s="16"/>
      <c r="L106" s="16">
        <f t="shared" si="5"/>
        <v>44045.447900000006</v>
      </c>
      <c r="N106" s="16"/>
    </row>
    <row r="107" spans="1:14" ht="12.75" customHeight="1" x14ac:dyDescent="0.2">
      <c r="B107" s="15">
        <v>53</v>
      </c>
      <c r="C107" s="5"/>
      <c r="D107" s="1" t="s">
        <v>70</v>
      </c>
      <c r="E107" s="13">
        <v>1</v>
      </c>
      <c r="F107" s="16">
        <v>39580.370000000003</v>
      </c>
      <c r="H107" s="16"/>
      <c r="J107" s="16"/>
      <c r="L107" s="16">
        <f t="shared" si="5"/>
        <v>42350.995900000002</v>
      </c>
      <c r="N107" s="16"/>
    </row>
    <row r="108" spans="1:14" ht="12.75" customHeight="1" x14ac:dyDescent="0.2">
      <c r="B108" s="15">
        <v>54</v>
      </c>
      <c r="C108" s="5"/>
      <c r="D108" s="1" t="s">
        <v>71</v>
      </c>
      <c r="E108" s="13">
        <v>10</v>
      </c>
      <c r="F108" s="16">
        <v>38057.760000000002</v>
      </c>
      <c r="H108" s="16"/>
      <c r="J108" s="16"/>
      <c r="L108" s="16">
        <f>F108*(1+$O$8)</f>
        <v>40721.803200000002</v>
      </c>
      <c r="N108" s="16"/>
    </row>
    <row r="109" spans="1:14" ht="12.75" customHeight="1" x14ac:dyDescent="0.2">
      <c r="B109" s="7"/>
      <c r="C109" s="5"/>
      <c r="D109" s="14" t="s">
        <v>38</v>
      </c>
      <c r="E109" s="6">
        <f>SUM(E14:E108)</f>
        <v>112</v>
      </c>
      <c r="F109" s="16"/>
      <c r="G109" s="6">
        <f>SUM(G14:G108)</f>
        <v>0</v>
      </c>
      <c r="H109" s="16"/>
      <c r="I109" s="6">
        <f>SUM(I14:I108)</f>
        <v>0</v>
      </c>
      <c r="J109" s="16"/>
      <c r="K109" s="6">
        <f>SUM(K14:K108)</f>
        <v>0</v>
      </c>
      <c r="L109" s="16"/>
      <c r="M109" s="6">
        <f>SUM(M14:M108)</f>
        <v>0</v>
      </c>
    </row>
    <row r="110" spans="1:14" ht="12.75" customHeight="1" x14ac:dyDescent="0.2">
      <c r="C110" s="5"/>
      <c r="D110" s="1"/>
      <c r="F110" s="16"/>
      <c r="H110" s="16"/>
      <c r="J110" s="16"/>
      <c r="K110" s="16"/>
      <c r="L110" s="16"/>
    </row>
    <row r="111" spans="1:14" ht="12.75" customHeight="1" x14ac:dyDescent="0.2">
      <c r="B111" s="5"/>
      <c r="C111" s="5"/>
      <c r="D111" s="5" t="s">
        <v>15</v>
      </c>
      <c r="E111" s="16"/>
      <c r="F111" s="16"/>
      <c r="H111" s="16"/>
      <c r="J111" s="16"/>
      <c r="K111" s="16"/>
      <c r="L111" s="16"/>
      <c r="M111" s="16"/>
      <c r="N111" s="16"/>
    </row>
    <row r="112" spans="1:14" ht="12.75" customHeight="1" x14ac:dyDescent="0.2">
      <c r="B112" s="5"/>
      <c r="C112" s="5"/>
      <c r="D112" s="5" t="s">
        <v>22</v>
      </c>
      <c r="E112" s="16"/>
      <c r="F112" s="16"/>
      <c r="H112" s="16"/>
      <c r="J112" s="16"/>
      <c r="K112" s="16"/>
      <c r="L112" s="16"/>
      <c r="M112" s="16"/>
      <c r="N112" s="16"/>
    </row>
    <row r="113" spans="2:14" ht="12.75" customHeight="1" x14ac:dyDescent="0.2">
      <c r="B113" s="15">
        <v>55</v>
      </c>
      <c r="C113" s="5"/>
      <c r="D113" s="5" t="s">
        <v>28</v>
      </c>
      <c r="E113" s="13">
        <v>4</v>
      </c>
      <c r="F113" s="16">
        <v>132400.10535520292</v>
      </c>
      <c r="H113" s="16"/>
      <c r="J113" s="16"/>
      <c r="L113" s="16">
        <f t="shared" ref="L113:L116" si="6">F113*(1+$O$8)</f>
        <v>141668.11273006714</v>
      </c>
      <c r="N113" s="16"/>
    </row>
    <row r="114" spans="2:14" ht="12.75" customHeight="1" x14ac:dyDescent="0.2">
      <c r="B114" s="15">
        <v>56</v>
      </c>
      <c r="C114" s="5"/>
      <c r="D114" s="5" t="s">
        <v>23</v>
      </c>
      <c r="E114" s="13">
        <v>1</v>
      </c>
      <c r="F114" s="16">
        <v>120203.12900753497</v>
      </c>
      <c r="H114" s="16"/>
      <c r="J114" s="16"/>
      <c r="L114" s="16">
        <f t="shared" si="6"/>
        <v>128617.34803806242</v>
      </c>
      <c r="N114" s="16"/>
    </row>
    <row r="115" spans="2:14" ht="12.75" customHeight="1" x14ac:dyDescent="0.2">
      <c r="B115" s="15">
        <v>57</v>
      </c>
      <c r="C115" s="5"/>
      <c r="D115" s="5" t="s">
        <v>26</v>
      </c>
      <c r="E115" s="13">
        <v>17</v>
      </c>
      <c r="F115" s="16">
        <v>100850.16512251396</v>
      </c>
      <c r="H115" s="16"/>
      <c r="J115" s="16"/>
      <c r="L115" s="16">
        <f t="shared" si="6"/>
        <v>107909.67668108994</v>
      </c>
      <c r="N115" s="16"/>
    </row>
    <row r="116" spans="2:14" ht="12.75" customHeight="1" x14ac:dyDescent="0.2">
      <c r="B116" s="15">
        <v>58</v>
      </c>
      <c r="C116" s="5"/>
      <c r="D116" s="5" t="s">
        <v>24</v>
      </c>
      <c r="E116" s="13">
        <v>1</v>
      </c>
      <c r="F116" s="16">
        <v>74860.010862724841</v>
      </c>
      <c r="H116" s="16"/>
      <c r="J116" s="16"/>
      <c r="L116" s="16">
        <f t="shared" si="6"/>
        <v>80100.211623115581</v>
      </c>
      <c r="N116" s="16"/>
    </row>
    <row r="117" spans="2:14" ht="12.75" customHeight="1" x14ac:dyDescent="0.2">
      <c r="B117" s="15">
        <v>59</v>
      </c>
      <c r="C117" s="5"/>
      <c r="D117" s="5" t="s">
        <v>29</v>
      </c>
      <c r="E117" s="13">
        <v>4</v>
      </c>
      <c r="F117" s="16">
        <v>62847.496348422574</v>
      </c>
      <c r="H117" s="16"/>
      <c r="J117" s="16"/>
      <c r="K117" s="57"/>
      <c r="L117" s="16">
        <f>F117*(1+$O$8)</f>
        <v>67246.821092812155</v>
      </c>
      <c r="N117" s="16"/>
    </row>
    <row r="118" spans="2:14" ht="12.75" customHeight="1" x14ac:dyDescent="0.2">
      <c r="B118" s="13"/>
      <c r="C118" s="5"/>
      <c r="D118" s="14" t="s">
        <v>38</v>
      </c>
      <c r="E118" s="6">
        <f>SUM(E113:E117)</f>
        <v>27</v>
      </c>
      <c r="F118" s="16"/>
      <c r="G118" s="6">
        <f>SUM(G113:G117)</f>
        <v>0</v>
      </c>
      <c r="H118" s="16"/>
      <c r="I118" s="6">
        <f>SUM(I113:I117)</f>
        <v>0</v>
      </c>
      <c r="J118" s="16"/>
      <c r="K118" s="16">
        <f>SUM(K113:K117)</f>
        <v>0</v>
      </c>
      <c r="L118" s="16"/>
      <c r="M118" s="6">
        <f>SUM(M113:M117)</f>
        <v>0</v>
      </c>
      <c r="N118" s="16"/>
    </row>
    <row r="119" spans="2:14" ht="12.75" customHeight="1" x14ac:dyDescent="0.2">
      <c r="B119" s="13"/>
      <c r="C119" s="5"/>
      <c r="D119" s="14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ht="12.75" customHeight="1" x14ac:dyDescent="0.2">
      <c r="B120" s="5"/>
      <c r="C120" s="5"/>
      <c r="D120" s="5" t="s">
        <v>25</v>
      </c>
      <c r="E120" s="16"/>
      <c r="F120" s="16"/>
      <c r="H120" s="16"/>
      <c r="J120" s="16"/>
      <c r="K120" s="16"/>
      <c r="L120" s="16"/>
      <c r="M120" s="16"/>
      <c r="N120" s="16"/>
    </row>
    <row r="121" spans="2:14" ht="12.75" customHeight="1" x14ac:dyDescent="0.2">
      <c r="B121" s="5"/>
      <c r="C121" s="5"/>
      <c r="D121" s="5" t="s">
        <v>22</v>
      </c>
      <c r="E121" s="16"/>
      <c r="F121" s="16"/>
      <c r="H121" s="16"/>
      <c r="J121" s="16"/>
      <c r="K121" s="16"/>
      <c r="L121" s="16"/>
      <c r="M121" s="16"/>
      <c r="N121" s="16"/>
    </row>
    <row r="122" spans="2:14" ht="12.75" customHeight="1" x14ac:dyDescent="0.2">
      <c r="B122" s="15">
        <v>60</v>
      </c>
      <c r="C122" s="5"/>
      <c r="D122" s="5" t="s">
        <v>26</v>
      </c>
      <c r="E122" s="16">
        <v>68</v>
      </c>
      <c r="F122" s="16">
        <v>100849.63340115908</v>
      </c>
      <c r="H122" s="16"/>
      <c r="I122" s="16"/>
      <c r="J122" s="16"/>
      <c r="K122" s="16"/>
      <c r="L122" s="16">
        <f>F122*(1+$O$8)</f>
        <v>107909.10773924022</v>
      </c>
      <c r="M122" s="16"/>
      <c r="N122" s="16"/>
    </row>
    <row r="123" spans="2:14" ht="12.75" customHeight="1" x14ac:dyDescent="0.2">
      <c r="B123" s="15">
        <v>61</v>
      </c>
      <c r="C123" s="5"/>
      <c r="D123" s="5" t="s">
        <v>27</v>
      </c>
      <c r="E123" s="16">
        <v>85</v>
      </c>
      <c r="F123" s="16">
        <v>50755.498279905842</v>
      </c>
      <c r="H123" s="16"/>
      <c r="I123" s="16"/>
      <c r="J123" s="16"/>
      <c r="K123" s="17"/>
      <c r="L123" s="16">
        <f>F123*(1+$O$8)</f>
        <v>54308.383159499252</v>
      </c>
      <c r="M123" s="16"/>
      <c r="N123" s="16"/>
    </row>
    <row r="124" spans="2:14" ht="12.75" customHeight="1" x14ac:dyDescent="0.2">
      <c r="B124" s="5"/>
      <c r="C124" s="5"/>
      <c r="D124" s="14" t="s">
        <v>38</v>
      </c>
      <c r="E124" s="6">
        <f>SUM(E122:E123)</f>
        <v>153</v>
      </c>
      <c r="F124" s="16"/>
      <c r="G124" s="6">
        <f>SUM(G122:G123)</f>
        <v>0</v>
      </c>
      <c r="H124" s="16"/>
      <c r="I124" s="6">
        <f>SUM(I122:I123)</f>
        <v>0</v>
      </c>
      <c r="J124" s="16"/>
      <c r="K124" s="16">
        <f>SUM(K122:K123)</f>
        <v>0</v>
      </c>
      <c r="L124" s="16"/>
      <c r="M124" s="6">
        <f>SUM(M122:M123)</f>
        <v>0</v>
      </c>
      <c r="N124" s="16"/>
    </row>
    <row r="125" spans="2:14" ht="12.75" customHeight="1" x14ac:dyDescent="0.2">
      <c r="C125" s="5"/>
      <c r="F125" s="16"/>
      <c r="H125" s="16"/>
      <c r="J125" s="16"/>
      <c r="K125" s="16"/>
      <c r="L125" s="16"/>
    </row>
    <row r="126" spans="2:14" ht="12.75" customHeight="1" x14ac:dyDescent="0.2">
      <c r="C126" s="5"/>
      <c r="D126" s="5" t="s">
        <v>37</v>
      </c>
      <c r="E126" s="6">
        <f>E109+E118+E124</f>
        <v>292</v>
      </c>
      <c r="F126" s="16"/>
      <c r="G126" s="6">
        <f>G109+G118+G124</f>
        <v>0</v>
      </c>
      <c r="H126" s="16"/>
      <c r="I126" s="6">
        <f>I109+I118+I124</f>
        <v>0</v>
      </c>
      <c r="J126" s="16"/>
      <c r="K126" s="6">
        <f>K109+K118+K124</f>
        <v>0</v>
      </c>
      <c r="L126" s="16"/>
      <c r="M126" s="6">
        <f>M109+M118+M124</f>
        <v>0</v>
      </c>
      <c r="N126" s="16"/>
    </row>
    <row r="127" spans="2:14" ht="12.75" customHeight="1" x14ac:dyDescent="0.2">
      <c r="F127" s="16"/>
      <c r="H127" s="16"/>
      <c r="J127" s="16"/>
      <c r="K127" s="16"/>
      <c r="L127" s="16"/>
      <c r="N127" s="16"/>
    </row>
    <row r="128" spans="2:14" ht="12.75" customHeight="1" x14ac:dyDescent="0.2">
      <c r="F128" s="16"/>
      <c r="H128" s="16"/>
      <c r="J128" s="16"/>
      <c r="K128" s="16"/>
      <c r="L128" s="16"/>
      <c r="N128" s="16"/>
    </row>
    <row r="129" spans="1:14" ht="12.75" customHeight="1" x14ac:dyDescent="0.2">
      <c r="F129" s="16"/>
      <c r="H129" s="16"/>
      <c r="J129" s="16"/>
      <c r="K129" s="16"/>
      <c r="L129" s="16"/>
      <c r="N129" s="16"/>
    </row>
    <row r="130" spans="1:14" ht="12.75" customHeight="1" x14ac:dyDescent="0.2">
      <c r="F130" s="16"/>
      <c r="H130" s="16"/>
      <c r="J130" s="16"/>
      <c r="K130" s="16"/>
      <c r="L130" s="16"/>
      <c r="N130" s="16"/>
    </row>
    <row r="131" spans="1:14" ht="12.75" customHeight="1" x14ac:dyDescent="0.2">
      <c r="F131" s="16"/>
      <c r="H131" s="16"/>
      <c r="J131" s="16"/>
      <c r="K131" s="16"/>
      <c r="L131" s="16"/>
      <c r="N131" s="16"/>
    </row>
    <row r="132" spans="1:14" ht="12.75" customHeight="1" x14ac:dyDescent="0.2">
      <c r="F132" s="16"/>
      <c r="H132" s="16"/>
      <c r="J132" s="16"/>
      <c r="K132" s="16"/>
      <c r="L132" s="16"/>
      <c r="N132" s="16"/>
    </row>
    <row r="133" spans="1:14" ht="12.75" customHeight="1" x14ac:dyDescent="0.2">
      <c r="F133" s="16"/>
      <c r="H133" s="16"/>
      <c r="J133" s="16"/>
      <c r="K133" s="16"/>
      <c r="L133" s="16"/>
      <c r="N133" s="16"/>
    </row>
    <row r="134" spans="1:14" ht="12.75" customHeight="1" x14ac:dyDescent="0.2">
      <c r="F134" s="16"/>
      <c r="H134" s="16"/>
      <c r="J134" s="16"/>
      <c r="K134" s="16"/>
      <c r="L134" s="16"/>
      <c r="N134" s="16"/>
    </row>
    <row r="135" spans="1:14" ht="12.75" customHeight="1" x14ac:dyDescent="0.2">
      <c r="F135" s="16"/>
      <c r="H135" s="16"/>
      <c r="J135" s="16"/>
      <c r="K135" s="16"/>
      <c r="L135" s="16"/>
      <c r="N135" s="16"/>
    </row>
    <row r="136" spans="1:14" ht="12.75" customHeight="1" x14ac:dyDescent="0.2">
      <c r="F136" s="16"/>
      <c r="H136" s="16"/>
      <c r="J136" s="16"/>
      <c r="K136" s="16"/>
      <c r="L136" s="16"/>
      <c r="N136" s="16"/>
    </row>
    <row r="137" spans="1:14" ht="12.75" customHeight="1" x14ac:dyDescent="0.2">
      <c r="F137" s="16"/>
      <c r="H137" s="16"/>
      <c r="J137" s="16"/>
      <c r="K137" s="16"/>
      <c r="L137" s="16"/>
      <c r="N137" s="16"/>
    </row>
    <row r="138" spans="1:14" ht="12.75" customHeight="1" x14ac:dyDescent="0.2">
      <c r="F138" s="16"/>
      <c r="H138" s="16"/>
      <c r="J138" s="16"/>
      <c r="K138" s="16"/>
      <c r="L138" s="16"/>
      <c r="N138" s="16"/>
    </row>
    <row r="139" spans="1:14" ht="12.75" customHeight="1" x14ac:dyDescent="0.2">
      <c r="F139" s="16"/>
      <c r="H139" s="16"/>
      <c r="J139" s="16"/>
      <c r="K139" s="16"/>
      <c r="L139" s="16"/>
      <c r="N139" s="16"/>
    </row>
    <row r="140" spans="1:14" ht="12.75" customHeight="1" x14ac:dyDescent="0.2">
      <c r="F140" s="16"/>
      <c r="H140" s="16"/>
      <c r="J140" s="16"/>
      <c r="K140" s="16"/>
      <c r="L140" s="16"/>
      <c r="N140" s="16"/>
    </row>
    <row r="141" spans="1:14" ht="12.75" customHeight="1" x14ac:dyDescent="0.2">
      <c r="F141" s="16"/>
      <c r="H141" s="16"/>
      <c r="J141" s="16"/>
      <c r="K141" s="16"/>
      <c r="L141" s="16"/>
      <c r="N141" s="16"/>
    </row>
    <row r="142" spans="1:14" ht="12.75" customHeight="1" x14ac:dyDescent="0.2">
      <c r="F142" s="16"/>
      <c r="H142" s="16"/>
      <c r="J142" s="16"/>
      <c r="K142" s="16"/>
      <c r="L142" s="16"/>
      <c r="N142" s="16"/>
    </row>
    <row r="143" spans="1:14" ht="12.75" customHeight="1" x14ac:dyDescent="0.2">
      <c r="F143" s="16"/>
      <c r="H143" s="16"/>
      <c r="J143" s="16"/>
      <c r="K143" s="16"/>
      <c r="L143" s="16"/>
      <c r="N143" s="16"/>
    </row>
    <row r="144" spans="1:14" ht="12.75" customHeight="1" x14ac:dyDescent="0.2">
      <c r="A144" s="5"/>
      <c r="B144" s="5"/>
      <c r="C144" s="5"/>
    </row>
    <row r="145" spans="1:3" ht="12.75" customHeight="1" x14ac:dyDescent="0.2">
      <c r="A145" s="5"/>
      <c r="B145" s="5"/>
      <c r="C145" s="5"/>
    </row>
    <row r="146" spans="1:3" ht="12.75" customHeight="1" x14ac:dyDescent="0.2">
      <c r="A146" s="5"/>
      <c r="B146" s="5"/>
      <c r="C146" s="5"/>
    </row>
    <row r="147" spans="1:3" ht="12.75" customHeight="1" x14ac:dyDescent="0.2">
      <c r="A147" s="5"/>
      <c r="B147" s="5"/>
      <c r="C147" s="5"/>
    </row>
    <row r="148" spans="1:3" ht="12.75" customHeight="1" x14ac:dyDescent="0.2">
      <c r="A148" s="5"/>
      <c r="B148" s="5"/>
      <c r="C148" s="5"/>
    </row>
    <row r="149" spans="1:3" ht="12.75" customHeight="1" x14ac:dyDescent="0.2">
      <c r="A149" s="5"/>
      <c r="B149" s="5"/>
      <c r="C149" s="5"/>
    </row>
    <row r="150" spans="1:3" ht="12.75" customHeight="1" x14ac:dyDescent="0.2">
      <c r="A150" s="5"/>
      <c r="B150" s="5"/>
      <c r="C150" s="5"/>
    </row>
    <row r="151" spans="1:3" ht="12.75" customHeight="1" x14ac:dyDescent="0.2">
      <c r="A151" s="5"/>
      <c r="B151" s="5"/>
      <c r="C151" s="5"/>
    </row>
    <row r="152" spans="1:3" ht="12.75" customHeight="1" x14ac:dyDescent="0.2">
      <c r="A152" s="5"/>
      <c r="B152" s="5"/>
      <c r="C152" s="5"/>
    </row>
    <row r="153" spans="1:3" ht="12.75" customHeight="1" x14ac:dyDescent="0.2">
      <c r="A153" s="5"/>
      <c r="B153" s="5"/>
      <c r="C153" s="5"/>
    </row>
    <row r="154" spans="1:3" ht="12.75" customHeight="1" x14ac:dyDescent="0.2">
      <c r="A154" s="5"/>
      <c r="B154" s="5"/>
      <c r="C154" s="5"/>
    </row>
    <row r="155" spans="1:3" ht="12.75" customHeight="1" x14ac:dyDescent="0.2">
      <c r="A155" s="5"/>
      <c r="B155" s="5"/>
      <c r="C155" s="5"/>
    </row>
    <row r="156" spans="1:3" ht="12.75" customHeight="1" x14ac:dyDescent="0.2">
      <c r="A156" s="5"/>
      <c r="B156" s="5"/>
      <c r="C156" s="5"/>
    </row>
    <row r="157" spans="1:3" ht="12.75" customHeight="1" x14ac:dyDescent="0.2">
      <c r="A157" s="5"/>
      <c r="B157" s="5"/>
      <c r="C157" s="5"/>
    </row>
    <row r="158" spans="1:3" ht="12.75" customHeight="1" x14ac:dyDescent="0.2">
      <c r="A158" s="5"/>
      <c r="B158" s="5"/>
      <c r="C158" s="5"/>
    </row>
    <row r="159" spans="1:3" ht="12.75" customHeight="1" x14ac:dyDescent="0.2">
      <c r="A159" s="5"/>
      <c r="B159" s="5"/>
      <c r="C159" s="5"/>
    </row>
    <row r="160" spans="1:3" ht="12.75" customHeight="1" x14ac:dyDescent="0.2">
      <c r="A160" s="5"/>
      <c r="B160" s="5"/>
      <c r="C160" s="5"/>
    </row>
    <row r="161" spans="1:14" ht="12.75" customHeight="1" x14ac:dyDescent="0.2">
      <c r="A161" s="5"/>
      <c r="B161" s="5"/>
      <c r="C161" s="5"/>
    </row>
    <row r="162" spans="1:14" ht="12.75" customHeight="1" x14ac:dyDescent="0.2">
      <c r="A162" s="5"/>
      <c r="B162" s="5"/>
      <c r="C162" s="5"/>
    </row>
    <row r="163" spans="1:14" ht="12.75" customHeight="1" x14ac:dyDescent="0.2">
      <c r="B163" s="5"/>
      <c r="C163" s="5"/>
      <c r="D163" s="14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5" spans="1:14" ht="12.75" customHeight="1" x14ac:dyDescent="0.2">
      <c r="F165" s="16"/>
      <c r="H165" s="16"/>
      <c r="J165" s="16"/>
      <c r="K165" s="16"/>
      <c r="L165" s="16"/>
      <c r="N165" s="16"/>
    </row>
    <row r="166" spans="1:14" ht="12.75" customHeight="1" x14ac:dyDescent="0.2">
      <c r="F166" s="16"/>
      <c r="H166" s="16"/>
      <c r="J166" s="16"/>
      <c r="K166" s="16"/>
      <c r="L166" s="16"/>
      <c r="N166" s="16"/>
    </row>
    <row r="167" spans="1:14" ht="12.75" customHeight="1" x14ac:dyDescent="0.2">
      <c r="F167" s="16"/>
      <c r="H167" s="16"/>
      <c r="J167" s="16"/>
      <c r="K167" s="16"/>
      <c r="L167" s="16"/>
      <c r="N167" s="16"/>
    </row>
    <row r="168" spans="1:14" ht="12.75" customHeight="1" x14ac:dyDescent="0.2">
      <c r="F168" s="16"/>
      <c r="H168" s="16"/>
      <c r="J168" s="16"/>
      <c r="K168" s="16"/>
      <c r="L168" s="16"/>
      <c r="N168" s="16"/>
    </row>
    <row r="169" spans="1:14" ht="12.75" customHeight="1" x14ac:dyDescent="0.2">
      <c r="F169" s="16"/>
      <c r="H169" s="16"/>
      <c r="J169" s="16"/>
      <c r="K169" s="16"/>
      <c r="L169" s="16"/>
      <c r="N169" s="16"/>
    </row>
    <row r="170" spans="1:14" ht="12.75" customHeight="1" x14ac:dyDescent="0.2">
      <c r="F170" s="16"/>
      <c r="H170" s="16"/>
      <c r="J170" s="16"/>
      <c r="K170" s="16"/>
      <c r="L170" s="16"/>
      <c r="N170" s="16"/>
    </row>
    <row r="171" spans="1:14" ht="12.75" customHeight="1" x14ac:dyDescent="0.2">
      <c r="F171" s="16"/>
      <c r="H171" s="16"/>
      <c r="J171" s="16"/>
      <c r="K171" s="16"/>
      <c r="L171" s="16"/>
      <c r="N171" s="16"/>
    </row>
    <row r="172" spans="1:14" ht="12.75" customHeight="1" x14ac:dyDescent="0.2">
      <c r="F172" s="16"/>
      <c r="H172" s="16"/>
      <c r="J172" s="16"/>
      <c r="K172" s="16"/>
      <c r="L172" s="16"/>
      <c r="N172" s="16"/>
    </row>
    <row r="173" spans="1:14" ht="12.75" customHeight="1" x14ac:dyDescent="0.2">
      <c r="F173" s="16"/>
      <c r="H173" s="16"/>
      <c r="J173" s="16"/>
      <c r="K173" s="16"/>
      <c r="L173" s="16"/>
      <c r="N173" s="16"/>
    </row>
    <row r="174" spans="1:14" ht="12.75" customHeight="1" x14ac:dyDescent="0.2">
      <c r="F174" s="16"/>
      <c r="H174" s="16"/>
      <c r="J174" s="16"/>
      <c r="K174" s="16"/>
      <c r="L174" s="16"/>
      <c r="N174" s="16"/>
    </row>
    <row r="175" spans="1:14" ht="12.75" customHeight="1" x14ac:dyDescent="0.2">
      <c r="F175" s="16"/>
      <c r="H175" s="16"/>
      <c r="J175" s="16"/>
      <c r="K175" s="16"/>
      <c r="L175" s="16"/>
      <c r="N175" s="16"/>
    </row>
    <row r="176" spans="1:14" ht="12.75" customHeight="1" x14ac:dyDescent="0.2">
      <c r="F176" s="16"/>
      <c r="H176" s="16"/>
      <c r="J176" s="16"/>
      <c r="K176" s="16"/>
      <c r="L176" s="16"/>
      <c r="N176" s="16"/>
    </row>
    <row r="177" spans="6:14" ht="12.75" customHeight="1" x14ac:dyDescent="0.2">
      <c r="F177" s="16"/>
      <c r="H177" s="16"/>
      <c r="J177" s="16"/>
      <c r="K177" s="16"/>
      <c r="L177" s="16"/>
      <c r="N177" s="16"/>
    </row>
    <row r="178" spans="6:14" ht="12.75" customHeight="1" x14ac:dyDescent="0.2">
      <c r="F178" s="16"/>
      <c r="H178" s="16"/>
      <c r="J178" s="16"/>
      <c r="K178" s="16"/>
      <c r="L178" s="16"/>
      <c r="N178" s="16"/>
    </row>
    <row r="179" spans="6:14" ht="12.75" customHeight="1" x14ac:dyDescent="0.2">
      <c r="F179" s="16"/>
      <c r="H179" s="16"/>
      <c r="J179" s="16"/>
      <c r="K179" s="16"/>
      <c r="L179" s="16"/>
      <c r="N179" s="16"/>
    </row>
    <row r="180" spans="6:14" ht="12.75" customHeight="1" x14ac:dyDescent="0.2">
      <c r="F180" s="16"/>
      <c r="H180" s="16"/>
      <c r="J180" s="16"/>
      <c r="K180" s="16"/>
      <c r="L180" s="16"/>
      <c r="N180" s="16"/>
    </row>
    <row r="181" spans="6:14" ht="12.75" customHeight="1" x14ac:dyDescent="0.2">
      <c r="F181" s="16"/>
      <c r="H181" s="16"/>
      <c r="J181" s="16"/>
      <c r="K181" s="16"/>
      <c r="L181" s="16"/>
      <c r="N181" s="16"/>
    </row>
    <row r="182" spans="6:14" ht="12.75" customHeight="1" x14ac:dyDescent="0.2">
      <c r="F182" s="16"/>
      <c r="H182" s="16"/>
      <c r="J182" s="16"/>
      <c r="K182" s="16"/>
      <c r="L182" s="16"/>
      <c r="N182" s="16"/>
    </row>
    <row r="183" spans="6:14" ht="12.75" customHeight="1" x14ac:dyDescent="0.2">
      <c r="F183" s="16"/>
      <c r="H183" s="16"/>
      <c r="J183" s="16"/>
      <c r="K183" s="16"/>
      <c r="L183" s="16"/>
      <c r="N183" s="16"/>
    </row>
    <row r="184" spans="6:14" ht="12.75" customHeight="1" x14ac:dyDescent="0.2">
      <c r="F184" s="16"/>
      <c r="H184" s="16"/>
      <c r="J184" s="16"/>
      <c r="K184" s="16"/>
      <c r="L184" s="16"/>
      <c r="N184" s="16"/>
    </row>
    <row r="185" spans="6:14" ht="12.75" customHeight="1" x14ac:dyDescent="0.2">
      <c r="F185" s="16"/>
      <c r="H185" s="16"/>
      <c r="J185" s="16"/>
      <c r="K185" s="16"/>
      <c r="L185" s="16"/>
      <c r="N185" s="16"/>
    </row>
    <row r="186" spans="6:14" ht="12.75" customHeight="1" x14ac:dyDescent="0.2">
      <c r="F186" s="16"/>
      <c r="H186" s="16"/>
      <c r="J186" s="16"/>
      <c r="K186" s="16"/>
      <c r="L186" s="16"/>
      <c r="N186" s="16"/>
    </row>
    <row r="187" spans="6:14" ht="12.75" customHeight="1" x14ac:dyDescent="0.2">
      <c r="F187" s="16"/>
      <c r="H187" s="16"/>
      <c r="J187" s="16"/>
      <c r="K187" s="16"/>
      <c r="L187" s="16"/>
      <c r="N187" s="16"/>
    </row>
    <row r="188" spans="6:14" ht="12.75" customHeight="1" x14ac:dyDescent="0.2">
      <c r="F188" s="16"/>
      <c r="H188" s="16"/>
      <c r="J188" s="16"/>
      <c r="K188" s="16"/>
      <c r="L188" s="16"/>
      <c r="N188" s="16"/>
    </row>
    <row r="189" spans="6:14" ht="12.75" customHeight="1" x14ac:dyDescent="0.2">
      <c r="F189" s="16"/>
      <c r="H189" s="16"/>
      <c r="J189" s="16"/>
      <c r="K189" s="16"/>
      <c r="L189" s="16"/>
      <c r="N189" s="16"/>
    </row>
    <row r="190" spans="6:14" ht="12.75" customHeight="1" x14ac:dyDescent="0.2">
      <c r="F190" s="16"/>
      <c r="H190" s="16"/>
      <c r="J190" s="16"/>
      <c r="K190" s="16"/>
      <c r="L190" s="16"/>
      <c r="N190" s="16"/>
    </row>
    <row r="191" spans="6:14" ht="12.75" customHeight="1" x14ac:dyDescent="0.2">
      <c r="F191" s="16"/>
      <c r="H191" s="16"/>
      <c r="J191" s="16"/>
      <c r="K191" s="16"/>
      <c r="L191" s="16"/>
      <c r="N191" s="16"/>
    </row>
    <row r="192" spans="6:14" ht="12.75" customHeight="1" x14ac:dyDescent="0.2">
      <c r="F192" s="16"/>
      <c r="H192" s="16"/>
      <c r="J192" s="16"/>
      <c r="K192" s="16"/>
      <c r="L192" s="16"/>
      <c r="N192" s="16"/>
    </row>
    <row r="193" spans="6:14" ht="12.75" customHeight="1" x14ac:dyDescent="0.2">
      <c r="F193" s="16"/>
      <c r="H193" s="16"/>
      <c r="J193" s="16"/>
      <c r="K193" s="16"/>
      <c r="L193" s="16"/>
      <c r="N193" s="16"/>
    </row>
    <row r="194" spans="6:14" ht="12.75" customHeight="1" x14ac:dyDescent="0.2">
      <c r="F194" s="16"/>
      <c r="H194" s="16"/>
      <c r="J194" s="16"/>
      <c r="K194" s="16"/>
      <c r="L194" s="16"/>
      <c r="N194" s="16"/>
    </row>
    <row r="195" spans="6:14" ht="12.75" customHeight="1" x14ac:dyDescent="0.2">
      <c r="F195" s="16"/>
      <c r="H195" s="16"/>
      <c r="J195" s="16"/>
      <c r="K195" s="16"/>
      <c r="L195" s="16"/>
      <c r="N195" s="16"/>
    </row>
    <row r="196" spans="6:14" ht="12.75" customHeight="1" x14ac:dyDescent="0.2">
      <c r="F196" s="16"/>
      <c r="H196" s="16"/>
      <c r="J196" s="16"/>
      <c r="K196" s="16"/>
      <c r="L196" s="16"/>
      <c r="N196" s="16"/>
    </row>
    <row r="197" spans="6:14" ht="12.75" customHeight="1" x14ac:dyDescent="0.2">
      <c r="F197" s="16"/>
      <c r="H197" s="16"/>
      <c r="J197" s="16"/>
      <c r="K197" s="16"/>
      <c r="L197" s="16"/>
      <c r="N197" s="16"/>
    </row>
    <row r="198" spans="6:14" ht="12.75" customHeight="1" x14ac:dyDescent="0.2">
      <c r="F198" s="16"/>
      <c r="H198" s="16"/>
      <c r="J198" s="16"/>
      <c r="K198" s="16"/>
      <c r="L198" s="16"/>
      <c r="N198" s="16"/>
    </row>
    <row r="199" spans="6:14" ht="12.75" customHeight="1" x14ac:dyDescent="0.2">
      <c r="F199" s="16"/>
      <c r="H199" s="16"/>
      <c r="J199" s="16"/>
      <c r="K199" s="16"/>
      <c r="L199" s="16"/>
      <c r="N199" s="16"/>
    </row>
    <row r="200" spans="6:14" ht="12.75" customHeight="1" x14ac:dyDescent="0.2">
      <c r="F200" s="16"/>
      <c r="H200" s="16"/>
      <c r="J200" s="16"/>
      <c r="K200" s="16"/>
      <c r="L200" s="16"/>
      <c r="N200" s="16"/>
    </row>
    <row r="201" spans="6:14" ht="12.75" customHeight="1" x14ac:dyDescent="0.2">
      <c r="F201" s="16"/>
      <c r="H201" s="16"/>
      <c r="J201" s="16"/>
      <c r="K201" s="16"/>
      <c r="L201" s="16"/>
      <c r="N201" s="16"/>
    </row>
    <row r="202" spans="6:14" ht="12.75" customHeight="1" x14ac:dyDescent="0.2">
      <c r="F202" s="16"/>
      <c r="H202" s="16"/>
      <c r="J202" s="16"/>
      <c r="K202" s="16"/>
      <c r="L202" s="16"/>
      <c r="N202" s="16"/>
    </row>
    <row r="203" spans="6:14" ht="12.75" customHeight="1" x14ac:dyDescent="0.2">
      <c r="F203" s="16"/>
      <c r="H203" s="16"/>
      <c r="J203" s="16"/>
      <c r="K203" s="16"/>
      <c r="L203" s="16"/>
      <c r="N203" s="16"/>
    </row>
    <row r="204" spans="6:14" ht="12.75" customHeight="1" x14ac:dyDescent="0.2">
      <c r="F204" s="16"/>
      <c r="H204" s="16"/>
      <c r="J204" s="16"/>
      <c r="K204" s="16"/>
      <c r="L204" s="16"/>
      <c r="N204" s="16"/>
    </row>
    <row r="205" spans="6:14" ht="12.75" customHeight="1" x14ac:dyDescent="0.2">
      <c r="F205" s="16"/>
      <c r="H205" s="16"/>
      <c r="J205" s="16"/>
      <c r="K205" s="16"/>
      <c r="L205" s="16"/>
      <c r="N205" s="16"/>
    </row>
    <row r="206" spans="6:14" ht="12.75" customHeight="1" x14ac:dyDescent="0.2">
      <c r="F206" s="16"/>
      <c r="H206" s="16"/>
      <c r="J206" s="16"/>
      <c r="K206" s="16"/>
      <c r="L206" s="16"/>
      <c r="N206" s="16"/>
    </row>
    <row r="207" spans="6:14" ht="12.75" customHeight="1" x14ac:dyDescent="0.2">
      <c r="F207" s="16"/>
      <c r="H207" s="16"/>
      <c r="J207" s="16"/>
      <c r="K207" s="16"/>
      <c r="L207" s="16"/>
      <c r="N207" s="16"/>
    </row>
    <row r="208" spans="6:14" ht="12.75" customHeight="1" x14ac:dyDescent="0.2">
      <c r="F208" s="16"/>
      <c r="H208" s="16"/>
      <c r="J208" s="16"/>
      <c r="K208" s="16"/>
      <c r="L208" s="16"/>
      <c r="N208" s="16"/>
    </row>
    <row r="209" spans="6:14" ht="12.75" customHeight="1" x14ac:dyDescent="0.2">
      <c r="F209" s="16"/>
      <c r="H209" s="16"/>
      <c r="J209" s="16"/>
      <c r="K209" s="16"/>
      <c r="L209" s="16"/>
      <c r="N209" s="16"/>
    </row>
    <row r="210" spans="6:14" ht="12.75" customHeight="1" x14ac:dyDescent="0.2">
      <c r="F210" s="16"/>
      <c r="H210" s="16"/>
      <c r="J210" s="16"/>
      <c r="K210" s="16"/>
      <c r="L210" s="16"/>
      <c r="N210" s="16"/>
    </row>
    <row r="211" spans="6:14" ht="12.75" customHeight="1" x14ac:dyDescent="0.2">
      <c r="F211" s="16"/>
      <c r="H211" s="16"/>
      <c r="J211" s="16"/>
      <c r="K211" s="16"/>
      <c r="L211" s="16"/>
      <c r="N211" s="16"/>
    </row>
    <row r="212" spans="6:14" ht="12.75" customHeight="1" x14ac:dyDescent="0.2">
      <c r="F212" s="16"/>
      <c r="H212" s="16"/>
      <c r="J212" s="16"/>
      <c r="K212" s="16"/>
      <c r="L212" s="16"/>
      <c r="N212" s="16"/>
    </row>
    <row r="213" spans="6:14" ht="12.75" customHeight="1" x14ac:dyDescent="0.2">
      <c r="F213" s="16"/>
      <c r="H213" s="16"/>
      <c r="J213" s="16"/>
      <c r="K213" s="16"/>
      <c r="L213" s="16"/>
      <c r="N213" s="16"/>
    </row>
    <row r="214" spans="6:14" ht="12.75" customHeight="1" x14ac:dyDescent="0.2">
      <c r="F214" s="16"/>
      <c r="H214" s="16"/>
      <c r="J214" s="16"/>
      <c r="K214" s="16"/>
      <c r="L214" s="16"/>
      <c r="N214" s="16"/>
    </row>
    <row r="215" spans="6:14" ht="12.75" customHeight="1" x14ac:dyDescent="0.2">
      <c r="F215" s="16"/>
      <c r="H215" s="16"/>
      <c r="J215" s="16"/>
      <c r="K215" s="16"/>
      <c r="L215" s="16"/>
      <c r="N215" s="16"/>
    </row>
    <row r="216" spans="6:14" ht="12.75" customHeight="1" x14ac:dyDescent="0.2">
      <c r="F216" s="16"/>
      <c r="H216" s="16"/>
      <c r="J216" s="16"/>
      <c r="K216" s="16"/>
      <c r="L216" s="16"/>
      <c r="N216" s="16"/>
    </row>
    <row r="217" spans="6:14" ht="12.75" customHeight="1" x14ac:dyDescent="0.2">
      <c r="F217" s="16"/>
      <c r="H217" s="16"/>
      <c r="J217" s="16"/>
      <c r="K217" s="16"/>
      <c r="L217" s="16"/>
      <c r="N217" s="16"/>
    </row>
    <row r="218" spans="6:14" ht="12.75" customHeight="1" x14ac:dyDescent="0.2">
      <c r="F218" s="16"/>
      <c r="H218" s="16"/>
      <c r="J218" s="16"/>
      <c r="K218" s="16"/>
      <c r="L218" s="16"/>
      <c r="N218" s="16"/>
    </row>
    <row r="219" spans="6:14" ht="12.75" customHeight="1" x14ac:dyDescent="0.2">
      <c r="F219" s="16"/>
      <c r="H219" s="16"/>
      <c r="J219" s="16"/>
      <c r="K219" s="16"/>
      <c r="L219" s="16"/>
      <c r="N219" s="16"/>
    </row>
    <row r="220" spans="6:14" ht="12.75" customHeight="1" x14ac:dyDescent="0.2">
      <c r="F220" s="16"/>
      <c r="H220" s="16"/>
      <c r="J220" s="16"/>
      <c r="K220" s="16"/>
      <c r="L220" s="16"/>
      <c r="N220" s="16"/>
    </row>
    <row r="221" spans="6:14" ht="12.75" customHeight="1" x14ac:dyDescent="0.2">
      <c r="F221" s="16"/>
      <c r="H221" s="16"/>
      <c r="J221" s="16"/>
      <c r="K221" s="16"/>
      <c r="L221" s="16"/>
      <c r="N221" s="16"/>
    </row>
    <row r="222" spans="6:14" ht="12.75" customHeight="1" x14ac:dyDescent="0.2">
      <c r="F222" s="16"/>
      <c r="H222" s="16"/>
      <c r="J222" s="16"/>
      <c r="K222" s="16"/>
      <c r="L222" s="16"/>
      <c r="N222" s="16"/>
    </row>
    <row r="223" spans="6:14" ht="12.75" customHeight="1" x14ac:dyDescent="0.2">
      <c r="F223" s="16"/>
      <c r="H223" s="16"/>
      <c r="J223" s="16"/>
      <c r="K223" s="16"/>
      <c r="L223" s="16"/>
      <c r="N223" s="16"/>
    </row>
    <row r="224" spans="6:14" ht="12.75" customHeight="1" x14ac:dyDescent="0.2">
      <c r="F224" s="16"/>
      <c r="H224" s="16"/>
      <c r="J224" s="16"/>
      <c r="K224" s="16"/>
      <c r="L224" s="16"/>
      <c r="N224" s="16"/>
    </row>
    <row r="225" spans="6:14" ht="12.75" customHeight="1" x14ac:dyDescent="0.2">
      <c r="F225" s="16"/>
      <c r="H225" s="16"/>
      <c r="J225" s="16"/>
      <c r="K225" s="16"/>
      <c r="L225" s="16"/>
      <c r="N225" s="16"/>
    </row>
    <row r="226" spans="6:14" ht="12.75" customHeight="1" x14ac:dyDescent="0.2">
      <c r="F226" s="16"/>
      <c r="H226" s="16"/>
      <c r="J226" s="16"/>
      <c r="K226" s="16"/>
      <c r="L226" s="16"/>
      <c r="N226" s="16"/>
    </row>
    <row r="227" spans="6:14" ht="12.75" customHeight="1" x14ac:dyDescent="0.2">
      <c r="F227" s="16"/>
      <c r="H227" s="16"/>
      <c r="J227" s="16"/>
      <c r="K227" s="16"/>
      <c r="L227" s="16"/>
      <c r="N227" s="16"/>
    </row>
    <row r="228" spans="6:14" ht="12.75" customHeight="1" x14ac:dyDescent="0.2">
      <c r="F228" s="16"/>
      <c r="H228" s="16"/>
      <c r="J228" s="16"/>
      <c r="K228" s="16"/>
      <c r="L228" s="16"/>
      <c r="N228" s="16"/>
    </row>
    <row r="229" spans="6:14" ht="12.75" customHeight="1" x14ac:dyDescent="0.2">
      <c r="F229" s="16"/>
      <c r="H229" s="16"/>
      <c r="J229" s="16"/>
      <c r="K229" s="16"/>
      <c r="L229" s="16"/>
      <c r="N229" s="16"/>
    </row>
    <row r="230" spans="6:14" ht="12.75" customHeight="1" x14ac:dyDescent="0.2">
      <c r="F230" s="16"/>
      <c r="H230" s="16"/>
      <c r="J230" s="16"/>
      <c r="K230" s="16"/>
      <c r="L230" s="16"/>
      <c r="N230" s="16"/>
    </row>
    <row r="231" spans="6:14" ht="12.75" customHeight="1" x14ac:dyDescent="0.2">
      <c r="F231" s="16"/>
      <c r="H231" s="16"/>
      <c r="J231" s="16"/>
      <c r="K231" s="16"/>
      <c r="L231" s="16"/>
      <c r="N231" s="16"/>
    </row>
    <row r="232" spans="6:14" ht="12.75" customHeight="1" x14ac:dyDescent="0.2">
      <c r="F232" s="16"/>
      <c r="H232" s="16"/>
      <c r="J232" s="16"/>
      <c r="K232" s="16"/>
      <c r="L232" s="16"/>
      <c r="N232" s="16"/>
    </row>
    <row r="233" spans="6:14" ht="12.75" customHeight="1" x14ac:dyDescent="0.2">
      <c r="F233" s="16"/>
      <c r="H233" s="16"/>
      <c r="J233" s="16"/>
      <c r="K233" s="16"/>
      <c r="L233" s="16"/>
      <c r="N233" s="16"/>
    </row>
    <row r="234" spans="6:14" ht="12.75" customHeight="1" x14ac:dyDescent="0.2">
      <c r="F234" s="16"/>
      <c r="H234" s="16"/>
      <c r="J234" s="16"/>
      <c r="K234" s="16"/>
      <c r="L234" s="16"/>
      <c r="N234" s="16"/>
    </row>
    <row r="235" spans="6:14" ht="12.75" customHeight="1" x14ac:dyDescent="0.2">
      <c r="F235" s="16"/>
      <c r="H235" s="16"/>
      <c r="J235" s="16"/>
      <c r="K235" s="16"/>
      <c r="L235" s="16"/>
      <c r="N235" s="16"/>
    </row>
    <row r="236" spans="6:14" ht="12.75" customHeight="1" x14ac:dyDescent="0.2">
      <c r="F236" s="16"/>
      <c r="H236" s="16"/>
      <c r="J236" s="16"/>
      <c r="K236" s="16"/>
      <c r="L236" s="16"/>
      <c r="N236" s="16"/>
    </row>
    <row r="237" spans="6:14" ht="12.75" customHeight="1" x14ac:dyDescent="0.2">
      <c r="F237" s="16"/>
      <c r="H237" s="16"/>
      <c r="J237" s="16"/>
      <c r="K237" s="16"/>
      <c r="L237" s="16"/>
      <c r="N237" s="16"/>
    </row>
    <row r="238" spans="6:14" ht="12.75" customHeight="1" x14ac:dyDescent="0.2">
      <c r="F238" s="16"/>
      <c r="H238" s="16"/>
      <c r="J238" s="16"/>
      <c r="K238" s="16"/>
      <c r="L238" s="16"/>
      <c r="N238" s="16"/>
    </row>
    <row r="239" spans="6:14" ht="12.75" customHeight="1" x14ac:dyDescent="0.2">
      <c r="F239" s="16"/>
      <c r="H239" s="16"/>
      <c r="J239" s="16"/>
      <c r="K239" s="16"/>
      <c r="L239" s="16"/>
      <c r="N239" s="16"/>
    </row>
    <row r="240" spans="6:14" ht="12.75" customHeight="1" x14ac:dyDescent="0.2">
      <c r="F240" s="16"/>
      <c r="H240" s="16"/>
      <c r="J240" s="16"/>
      <c r="K240" s="16"/>
      <c r="L240" s="16"/>
      <c r="N240" s="16"/>
    </row>
    <row r="241" spans="6:14" ht="12.75" customHeight="1" x14ac:dyDescent="0.2">
      <c r="F241" s="16"/>
      <c r="H241" s="16"/>
      <c r="J241" s="16"/>
      <c r="K241" s="16"/>
      <c r="L241" s="16"/>
      <c r="N241" s="16"/>
    </row>
    <row r="242" spans="6:14" ht="12.75" customHeight="1" x14ac:dyDescent="0.2">
      <c r="F242" s="16"/>
      <c r="H242" s="16"/>
      <c r="J242" s="16"/>
      <c r="K242" s="16"/>
      <c r="L242" s="16"/>
      <c r="N242" s="16"/>
    </row>
    <row r="243" spans="6:14" ht="12.75" customHeight="1" x14ac:dyDescent="0.2">
      <c r="F243" s="16"/>
      <c r="H243" s="16"/>
      <c r="J243" s="16"/>
      <c r="K243" s="16"/>
      <c r="L243" s="16"/>
      <c r="N243" s="16"/>
    </row>
    <row r="244" spans="6:14" ht="12.75" customHeight="1" x14ac:dyDescent="0.2">
      <c r="F244" s="16"/>
      <c r="H244" s="16"/>
      <c r="J244" s="16"/>
      <c r="K244" s="16"/>
      <c r="L244" s="16"/>
      <c r="N244" s="16"/>
    </row>
    <row r="245" spans="6:14" ht="12.75" customHeight="1" x14ac:dyDescent="0.2">
      <c r="F245" s="16"/>
      <c r="H245" s="16"/>
      <c r="J245" s="16"/>
      <c r="K245" s="16"/>
      <c r="L245" s="16"/>
      <c r="N245" s="16"/>
    </row>
    <row r="246" spans="6:14" ht="12.75" customHeight="1" x14ac:dyDescent="0.2">
      <c r="F246" s="16"/>
      <c r="H246" s="16"/>
      <c r="J246" s="16"/>
      <c r="K246" s="16"/>
      <c r="L246" s="16"/>
      <c r="N246" s="16"/>
    </row>
    <row r="247" spans="6:14" ht="12.75" customHeight="1" x14ac:dyDescent="0.2">
      <c r="F247" s="16"/>
      <c r="H247" s="16"/>
      <c r="J247" s="16"/>
      <c r="K247" s="16"/>
      <c r="L247" s="16"/>
      <c r="N247" s="16"/>
    </row>
    <row r="248" spans="6:14" ht="12.75" customHeight="1" x14ac:dyDescent="0.2">
      <c r="F248" s="16"/>
      <c r="H248" s="16"/>
      <c r="J248" s="16"/>
      <c r="K248" s="16"/>
      <c r="L248" s="16"/>
      <c r="N248" s="16"/>
    </row>
    <row r="249" spans="6:14" ht="12.75" customHeight="1" x14ac:dyDescent="0.2">
      <c r="F249" s="16"/>
      <c r="H249" s="16"/>
      <c r="J249" s="16"/>
      <c r="K249" s="16"/>
      <c r="L249" s="16"/>
      <c r="N249" s="16"/>
    </row>
    <row r="250" spans="6:14" ht="12.75" customHeight="1" x14ac:dyDescent="0.2">
      <c r="F250" s="16"/>
      <c r="H250" s="16"/>
      <c r="J250" s="16"/>
      <c r="K250" s="16"/>
      <c r="L250" s="16"/>
      <c r="N250" s="16"/>
    </row>
    <row r="251" spans="6:14" ht="12.75" customHeight="1" x14ac:dyDescent="0.2">
      <c r="F251" s="16"/>
      <c r="H251" s="16"/>
      <c r="J251" s="16"/>
      <c r="K251" s="16"/>
      <c r="L251" s="16"/>
      <c r="N251" s="16"/>
    </row>
    <row r="252" spans="6:14" ht="12.75" customHeight="1" x14ac:dyDescent="0.2">
      <c r="F252" s="16"/>
      <c r="H252" s="16"/>
      <c r="J252" s="16"/>
      <c r="K252" s="16"/>
      <c r="L252" s="16"/>
      <c r="N252" s="16"/>
    </row>
    <row r="253" spans="6:14" ht="12.75" customHeight="1" x14ac:dyDescent="0.2">
      <c r="F253" s="16"/>
      <c r="H253" s="16"/>
      <c r="J253" s="16"/>
      <c r="K253" s="16"/>
      <c r="L253" s="16"/>
      <c r="N253" s="16"/>
    </row>
    <row r="254" spans="6:14" ht="12.75" customHeight="1" x14ac:dyDescent="0.2">
      <c r="F254" s="16"/>
      <c r="H254" s="16"/>
      <c r="J254" s="16"/>
      <c r="K254" s="16"/>
      <c r="L254" s="16"/>
      <c r="N254" s="16"/>
    </row>
    <row r="255" spans="6:14" ht="12.75" customHeight="1" x14ac:dyDescent="0.2">
      <c r="F255" s="16"/>
      <c r="H255" s="16"/>
      <c r="J255" s="16"/>
      <c r="K255" s="16"/>
      <c r="L255" s="16"/>
      <c r="N255" s="16"/>
    </row>
    <row r="256" spans="6:14" ht="12.75" customHeight="1" x14ac:dyDescent="0.2">
      <c r="F256" s="16"/>
      <c r="H256" s="16"/>
      <c r="J256" s="16"/>
      <c r="K256" s="16"/>
      <c r="L256" s="16"/>
      <c r="N256" s="16"/>
    </row>
    <row r="257" spans="6:14" ht="12.75" customHeight="1" x14ac:dyDescent="0.2">
      <c r="F257" s="16"/>
      <c r="H257" s="16"/>
      <c r="J257" s="16"/>
      <c r="K257" s="16"/>
      <c r="L257" s="16"/>
      <c r="N257" s="16"/>
    </row>
    <row r="258" spans="6:14" ht="12.75" customHeight="1" x14ac:dyDescent="0.2">
      <c r="F258" s="16"/>
      <c r="H258" s="16"/>
      <c r="J258" s="16"/>
      <c r="K258" s="16"/>
      <c r="L258" s="16"/>
      <c r="N258" s="16"/>
    </row>
    <row r="259" spans="6:14" ht="12.75" customHeight="1" x14ac:dyDescent="0.2">
      <c r="F259" s="16"/>
      <c r="H259" s="16"/>
      <c r="J259" s="16"/>
      <c r="K259" s="16"/>
      <c r="L259" s="16"/>
      <c r="N259" s="16"/>
    </row>
    <row r="260" spans="6:14" ht="12.75" customHeight="1" x14ac:dyDescent="0.2">
      <c r="F260" s="16"/>
      <c r="H260" s="16"/>
      <c r="J260" s="16"/>
      <c r="K260" s="16"/>
      <c r="L260" s="16"/>
      <c r="N260" s="16"/>
    </row>
    <row r="261" spans="6:14" ht="12.75" customHeight="1" x14ac:dyDescent="0.2">
      <c r="F261" s="16"/>
      <c r="H261" s="16"/>
      <c r="J261" s="16"/>
      <c r="K261" s="16"/>
      <c r="L261" s="16"/>
      <c r="N261" s="16"/>
    </row>
    <row r="262" spans="6:14" ht="12.75" customHeight="1" x14ac:dyDescent="0.2">
      <c r="F262" s="16"/>
      <c r="H262" s="16"/>
      <c r="J262" s="16"/>
      <c r="K262" s="16"/>
      <c r="L262" s="16"/>
      <c r="N262" s="16"/>
    </row>
    <row r="263" spans="6:14" ht="12.75" customHeight="1" x14ac:dyDescent="0.2">
      <c r="F263" s="16"/>
      <c r="H263" s="16"/>
      <c r="J263" s="16"/>
      <c r="K263" s="16"/>
      <c r="L263" s="16"/>
      <c r="N263" s="16"/>
    </row>
    <row r="264" spans="6:14" ht="12.75" customHeight="1" x14ac:dyDescent="0.2">
      <c r="F264" s="16"/>
      <c r="H264" s="16"/>
      <c r="J264" s="16"/>
      <c r="K264" s="16"/>
      <c r="L264" s="16"/>
      <c r="N264" s="16"/>
    </row>
    <row r="265" spans="6:14" ht="12.75" customHeight="1" x14ac:dyDescent="0.2">
      <c r="F265" s="16"/>
      <c r="H265" s="16"/>
      <c r="J265" s="16"/>
      <c r="K265" s="16"/>
      <c r="L265" s="16"/>
      <c r="N265" s="16"/>
    </row>
    <row r="266" spans="6:14" ht="12.75" customHeight="1" x14ac:dyDescent="0.2">
      <c r="F266" s="16"/>
      <c r="H266" s="16"/>
      <c r="J266" s="16"/>
      <c r="K266" s="16"/>
      <c r="L266" s="16"/>
      <c r="N266" s="16"/>
    </row>
    <row r="267" spans="6:14" ht="12.75" customHeight="1" x14ac:dyDescent="0.2">
      <c r="F267" s="16"/>
      <c r="H267" s="16"/>
      <c r="J267" s="16"/>
      <c r="K267" s="16"/>
      <c r="L267" s="16"/>
      <c r="N267" s="16"/>
    </row>
    <row r="268" spans="6:14" ht="12.75" customHeight="1" x14ac:dyDescent="0.2">
      <c r="F268" s="16"/>
      <c r="H268" s="16"/>
      <c r="J268" s="16"/>
      <c r="K268" s="16"/>
      <c r="L268" s="16"/>
      <c r="N268" s="16"/>
    </row>
    <row r="269" spans="6:14" ht="12.75" customHeight="1" x14ac:dyDescent="0.2">
      <c r="F269" s="16"/>
      <c r="H269" s="16"/>
      <c r="J269" s="16"/>
      <c r="K269" s="16"/>
      <c r="L269" s="16"/>
      <c r="N269" s="16"/>
    </row>
    <row r="270" spans="6:14" ht="12.75" customHeight="1" x14ac:dyDescent="0.2">
      <c r="F270" s="16"/>
      <c r="H270" s="16"/>
      <c r="J270" s="16"/>
      <c r="K270" s="16"/>
      <c r="L270" s="16"/>
      <c r="N270" s="16"/>
    </row>
    <row r="271" spans="6:14" ht="12.75" customHeight="1" x14ac:dyDescent="0.2">
      <c r="F271" s="16"/>
      <c r="H271" s="16"/>
      <c r="J271" s="16"/>
      <c r="K271" s="16"/>
      <c r="L271" s="16"/>
      <c r="N271" s="16"/>
    </row>
    <row r="272" spans="6:14" ht="12.75" customHeight="1" x14ac:dyDescent="0.2">
      <c r="F272" s="16"/>
      <c r="H272" s="16"/>
      <c r="J272" s="16"/>
      <c r="K272" s="16"/>
      <c r="L272" s="16"/>
      <c r="N272" s="16"/>
    </row>
    <row r="273" spans="6:14" ht="12.75" customHeight="1" x14ac:dyDescent="0.2">
      <c r="F273" s="16"/>
      <c r="H273" s="16"/>
      <c r="J273" s="16"/>
      <c r="K273" s="16"/>
      <c r="L273" s="16"/>
      <c r="N273" s="16"/>
    </row>
    <row r="274" spans="6:14" ht="12.75" customHeight="1" x14ac:dyDescent="0.2">
      <c r="F274" s="16"/>
      <c r="H274" s="16"/>
      <c r="J274" s="16"/>
      <c r="K274" s="16"/>
      <c r="L274" s="16"/>
      <c r="N274" s="16"/>
    </row>
    <row r="275" spans="6:14" ht="12.75" customHeight="1" x14ac:dyDescent="0.2">
      <c r="F275" s="16"/>
      <c r="H275" s="16"/>
      <c r="J275" s="16"/>
      <c r="K275" s="16"/>
      <c r="L275" s="16"/>
      <c r="N275" s="16"/>
    </row>
    <row r="276" spans="6:14" ht="12.75" customHeight="1" x14ac:dyDescent="0.2">
      <c r="F276" s="16"/>
      <c r="H276" s="16"/>
      <c r="J276" s="16"/>
      <c r="K276" s="16"/>
      <c r="L276" s="16"/>
      <c r="N276" s="16"/>
    </row>
    <row r="277" spans="6:14" ht="12.75" customHeight="1" x14ac:dyDescent="0.2">
      <c r="F277" s="16"/>
      <c r="H277" s="16"/>
      <c r="J277" s="16"/>
      <c r="K277" s="16"/>
      <c r="L277" s="16"/>
      <c r="N277" s="16"/>
    </row>
    <row r="278" spans="6:14" ht="12.75" customHeight="1" x14ac:dyDescent="0.2">
      <c r="F278" s="16"/>
      <c r="H278" s="16"/>
      <c r="J278" s="16"/>
      <c r="K278" s="16"/>
      <c r="L278" s="16"/>
      <c r="N278" s="16"/>
    </row>
    <row r="279" spans="6:14" ht="12.75" customHeight="1" x14ac:dyDescent="0.2">
      <c r="F279" s="16"/>
      <c r="H279" s="16"/>
      <c r="J279" s="16"/>
      <c r="K279" s="16"/>
      <c r="L279" s="16"/>
      <c r="N279" s="16"/>
    </row>
    <row r="280" spans="6:14" ht="12.75" customHeight="1" x14ac:dyDescent="0.2">
      <c r="F280" s="16"/>
      <c r="H280" s="16"/>
      <c r="J280" s="16"/>
      <c r="K280" s="16"/>
      <c r="L280" s="16"/>
      <c r="N280" s="16"/>
    </row>
    <row r="281" spans="6:14" ht="12.75" customHeight="1" x14ac:dyDescent="0.2">
      <c r="F281" s="16"/>
      <c r="H281" s="16"/>
      <c r="J281" s="16"/>
      <c r="K281" s="16"/>
      <c r="L281" s="16"/>
      <c r="N281" s="16"/>
    </row>
    <row r="282" spans="6:14" ht="12.75" customHeight="1" x14ac:dyDescent="0.2">
      <c r="F282" s="16"/>
      <c r="H282" s="16"/>
      <c r="J282" s="16"/>
      <c r="K282" s="16"/>
      <c r="L282" s="16"/>
      <c r="N282" s="16"/>
    </row>
    <row r="283" spans="6:14" ht="12.75" customHeight="1" x14ac:dyDescent="0.2">
      <c r="F283" s="16"/>
      <c r="H283" s="16"/>
      <c r="J283" s="16"/>
      <c r="K283" s="16"/>
      <c r="L283" s="16"/>
      <c r="N283" s="16"/>
    </row>
    <row r="284" spans="6:14" ht="12.75" customHeight="1" x14ac:dyDescent="0.2">
      <c r="F284" s="16"/>
      <c r="H284" s="16"/>
      <c r="J284" s="16"/>
      <c r="K284" s="16"/>
      <c r="L284" s="16"/>
      <c r="N284" s="16"/>
    </row>
    <row r="285" spans="6:14" ht="12.75" customHeight="1" x14ac:dyDescent="0.2">
      <c r="F285" s="16"/>
      <c r="H285" s="16"/>
      <c r="J285" s="16"/>
      <c r="K285" s="16"/>
      <c r="L285" s="16"/>
      <c r="N285" s="16"/>
    </row>
    <row r="286" spans="6:14" ht="12.75" customHeight="1" x14ac:dyDescent="0.2">
      <c r="F286" s="16"/>
      <c r="H286" s="16"/>
      <c r="J286" s="16"/>
      <c r="K286" s="16"/>
      <c r="L286" s="16"/>
      <c r="N286" s="16"/>
    </row>
    <row r="287" spans="6:14" ht="12.75" customHeight="1" x14ac:dyDescent="0.2">
      <c r="F287" s="16"/>
      <c r="H287" s="16"/>
      <c r="J287" s="16"/>
      <c r="K287" s="16"/>
      <c r="L287" s="16"/>
      <c r="N287" s="16"/>
    </row>
    <row r="288" spans="6:14" ht="12.75" customHeight="1" x14ac:dyDescent="0.2">
      <c r="F288" s="16"/>
      <c r="H288" s="16"/>
      <c r="J288" s="16"/>
      <c r="K288" s="16"/>
      <c r="L288" s="16"/>
      <c r="N288" s="16"/>
    </row>
    <row r="289" spans="6:14" ht="12.75" customHeight="1" x14ac:dyDescent="0.2">
      <c r="F289" s="16"/>
      <c r="H289" s="16"/>
      <c r="J289" s="16"/>
      <c r="K289" s="16"/>
      <c r="L289" s="16"/>
      <c r="N289" s="16"/>
    </row>
    <row r="290" spans="6:14" ht="12.75" customHeight="1" x14ac:dyDescent="0.2">
      <c r="F290" s="16"/>
      <c r="H290" s="16"/>
      <c r="J290" s="16"/>
      <c r="K290" s="16"/>
      <c r="L290" s="16"/>
      <c r="N290" s="16"/>
    </row>
    <row r="291" spans="6:14" ht="12.75" customHeight="1" x14ac:dyDescent="0.2">
      <c r="F291" s="16"/>
      <c r="H291" s="16"/>
      <c r="J291" s="16"/>
      <c r="K291" s="16"/>
      <c r="L291" s="16"/>
      <c r="N291" s="16"/>
    </row>
    <row r="292" spans="6:14" ht="12.75" customHeight="1" x14ac:dyDescent="0.2">
      <c r="F292" s="16"/>
      <c r="H292" s="16"/>
      <c r="J292" s="16"/>
      <c r="K292" s="16"/>
      <c r="L292" s="16"/>
      <c r="N292" s="16"/>
    </row>
    <row r="293" spans="6:14" ht="12.75" customHeight="1" x14ac:dyDescent="0.2">
      <c r="F293" s="16"/>
      <c r="H293" s="16"/>
      <c r="J293" s="16"/>
      <c r="K293" s="16"/>
      <c r="L293" s="16"/>
      <c r="N293" s="16"/>
    </row>
    <row r="294" spans="6:14" ht="12.75" customHeight="1" x14ac:dyDescent="0.2">
      <c r="F294" s="16"/>
      <c r="H294" s="16"/>
      <c r="J294" s="16"/>
      <c r="K294" s="16"/>
      <c r="L294" s="16"/>
      <c r="N294" s="16"/>
    </row>
    <row r="295" spans="6:14" ht="12.75" customHeight="1" x14ac:dyDescent="0.2">
      <c r="F295" s="16"/>
      <c r="H295" s="16"/>
      <c r="J295" s="16"/>
      <c r="K295" s="16"/>
      <c r="L295" s="16"/>
      <c r="N295" s="16"/>
    </row>
    <row r="296" spans="6:14" ht="12.75" customHeight="1" x14ac:dyDescent="0.2">
      <c r="F296" s="16"/>
      <c r="H296" s="16"/>
      <c r="J296" s="16"/>
      <c r="K296" s="16"/>
      <c r="L296" s="16"/>
      <c r="N296" s="16"/>
    </row>
    <row r="297" spans="6:14" ht="12.75" customHeight="1" x14ac:dyDescent="0.2">
      <c r="F297" s="16"/>
      <c r="H297" s="16"/>
      <c r="J297" s="16"/>
      <c r="K297" s="16"/>
      <c r="L297" s="16"/>
      <c r="N297" s="16"/>
    </row>
    <row r="298" spans="6:14" ht="12.75" customHeight="1" x14ac:dyDescent="0.2">
      <c r="F298" s="16"/>
      <c r="H298" s="16"/>
      <c r="J298" s="16"/>
      <c r="K298" s="16"/>
      <c r="L298" s="16"/>
      <c r="N298" s="16"/>
    </row>
    <row r="299" spans="6:14" ht="12.75" customHeight="1" x14ac:dyDescent="0.2">
      <c r="F299" s="16"/>
      <c r="H299" s="16"/>
      <c r="J299" s="16"/>
      <c r="K299" s="16"/>
      <c r="L299" s="16"/>
      <c r="N299" s="16"/>
    </row>
    <row r="300" spans="6:14" ht="12.75" customHeight="1" x14ac:dyDescent="0.2">
      <c r="F300" s="16"/>
      <c r="H300" s="16"/>
      <c r="J300" s="16"/>
      <c r="K300" s="16"/>
      <c r="L300" s="16"/>
      <c r="N300" s="16"/>
    </row>
    <row r="301" spans="6:14" ht="12.75" customHeight="1" x14ac:dyDescent="0.2">
      <c r="F301" s="16"/>
      <c r="H301" s="16"/>
      <c r="J301" s="16"/>
      <c r="K301" s="16"/>
      <c r="L301" s="16"/>
      <c r="N301" s="16"/>
    </row>
    <row r="302" spans="6:14" ht="12.75" customHeight="1" x14ac:dyDescent="0.2">
      <c r="F302" s="16"/>
      <c r="H302" s="16"/>
      <c r="J302" s="16"/>
      <c r="K302" s="16"/>
      <c r="L302" s="16"/>
      <c r="N302" s="16"/>
    </row>
    <row r="303" spans="6:14" ht="12.75" customHeight="1" x14ac:dyDescent="0.2">
      <c r="F303" s="16"/>
      <c r="H303" s="16"/>
      <c r="J303" s="16"/>
      <c r="K303" s="16"/>
      <c r="L303" s="16"/>
      <c r="N303" s="16"/>
    </row>
    <row r="304" spans="6:14" ht="12.75" customHeight="1" x14ac:dyDescent="0.2">
      <c r="F304" s="16"/>
      <c r="H304" s="16"/>
      <c r="J304" s="16"/>
      <c r="K304" s="16"/>
      <c r="L304" s="16"/>
      <c r="N304" s="16"/>
    </row>
    <row r="305" spans="6:14" ht="12.75" customHeight="1" x14ac:dyDescent="0.2">
      <c r="F305" s="16"/>
      <c r="H305" s="16"/>
      <c r="J305" s="16"/>
      <c r="K305" s="16"/>
      <c r="L305" s="16"/>
      <c r="N305" s="16"/>
    </row>
    <row r="306" spans="6:14" ht="12.75" customHeight="1" x14ac:dyDescent="0.2">
      <c r="F306" s="16"/>
      <c r="H306" s="16"/>
      <c r="J306" s="16"/>
      <c r="K306" s="16"/>
      <c r="L306" s="16"/>
      <c r="N306" s="16"/>
    </row>
    <row r="307" spans="6:14" ht="12.75" customHeight="1" x14ac:dyDescent="0.2">
      <c r="F307" s="16"/>
      <c r="H307" s="16"/>
      <c r="J307" s="16"/>
      <c r="K307" s="16"/>
      <c r="L307" s="16"/>
      <c r="N307" s="16"/>
    </row>
    <row r="308" spans="6:14" ht="12.75" customHeight="1" x14ac:dyDescent="0.2">
      <c r="F308" s="16"/>
      <c r="H308" s="16"/>
      <c r="J308" s="16"/>
      <c r="K308" s="16"/>
      <c r="L308" s="16"/>
      <c r="N308" s="16"/>
    </row>
    <row r="309" spans="6:14" ht="12.75" customHeight="1" x14ac:dyDescent="0.2">
      <c r="F309" s="16"/>
      <c r="J309" s="16"/>
      <c r="K309" s="16"/>
      <c r="L309" s="16"/>
      <c r="N309" s="16"/>
    </row>
    <row r="310" spans="6:14" ht="12.75" customHeight="1" x14ac:dyDescent="0.2">
      <c r="F310" s="16"/>
      <c r="J310" s="16"/>
      <c r="K310" s="16"/>
      <c r="L310" s="16"/>
      <c r="N310" s="16"/>
    </row>
    <row r="311" spans="6:14" ht="12.75" customHeight="1" x14ac:dyDescent="0.2">
      <c r="F311" s="16"/>
      <c r="J311" s="16"/>
      <c r="K311" s="16"/>
      <c r="L311" s="16"/>
      <c r="N311" s="16"/>
    </row>
    <row r="312" spans="6:14" ht="12.75" customHeight="1" x14ac:dyDescent="0.2">
      <c r="F312" s="16"/>
      <c r="J312" s="16"/>
      <c r="K312" s="16"/>
      <c r="L312" s="16"/>
      <c r="N312" s="16"/>
    </row>
    <row r="313" spans="6:14" ht="12.75" customHeight="1" x14ac:dyDescent="0.2">
      <c r="F313" s="16"/>
      <c r="J313" s="16"/>
      <c r="K313" s="16"/>
      <c r="L313" s="16"/>
      <c r="N313" s="16"/>
    </row>
    <row r="314" spans="6:14" ht="12.75" customHeight="1" x14ac:dyDescent="0.2">
      <c r="F314" s="16"/>
      <c r="J314" s="16"/>
      <c r="K314" s="16"/>
      <c r="L314" s="16"/>
      <c r="N314" s="16"/>
    </row>
    <row r="315" spans="6:14" ht="12.75" customHeight="1" x14ac:dyDescent="0.2">
      <c r="F315" s="16"/>
      <c r="J315" s="16"/>
      <c r="K315" s="16"/>
      <c r="L315" s="16"/>
      <c r="N315" s="16"/>
    </row>
    <row r="316" spans="6:14" ht="12.75" customHeight="1" x14ac:dyDescent="0.2">
      <c r="F316" s="16"/>
      <c r="J316" s="16"/>
      <c r="K316" s="16"/>
      <c r="L316" s="16"/>
      <c r="N316" s="16"/>
    </row>
    <row r="317" spans="6:14" ht="12.75" customHeight="1" x14ac:dyDescent="0.2">
      <c r="F317" s="16"/>
      <c r="J317" s="16"/>
      <c r="K317" s="16"/>
      <c r="L317" s="16"/>
      <c r="N317" s="16"/>
    </row>
    <row r="318" spans="6:14" ht="12.75" customHeight="1" x14ac:dyDescent="0.2">
      <c r="F318" s="16"/>
      <c r="J318" s="16"/>
      <c r="K318" s="16"/>
      <c r="L318" s="16"/>
      <c r="N318" s="16"/>
    </row>
    <row r="319" spans="6:14" ht="12.75" customHeight="1" x14ac:dyDescent="0.2">
      <c r="F319" s="16"/>
      <c r="J319" s="16"/>
      <c r="K319" s="16"/>
      <c r="L319" s="16"/>
      <c r="N319" s="16"/>
    </row>
    <row r="320" spans="6:14" ht="12.75" customHeight="1" x14ac:dyDescent="0.2">
      <c r="F320" s="16"/>
      <c r="J320" s="16"/>
      <c r="K320" s="16"/>
      <c r="L320" s="16"/>
      <c r="N320" s="16"/>
    </row>
    <row r="321" spans="6:14" ht="12.75" customHeight="1" x14ac:dyDescent="0.2">
      <c r="F321" s="16"/>
      <c r="J321" s="16"/>
      <c r="K321" s="16"/>
      <c r="L321" s="16"/>
      <c r="N321" s="16"/>
    </row>
    <row r="322" spans="6:14" ht="12.75" customHeight="1" x14ac:dyDescent="0.2">
      <c r="F322" s="16"/>
      <c r="J322" s="16"/>
      <c r="K322" s="16"/>
      <c r="L322" s="16"/>
      <c r="N322" s="16"/>
    </row>
    <row r="323" spans="6:14" ht="12.75" customHeight="1" x14ac:dyDescent="0.2">
      <c r="F323" s="16"/>
      <c r="J323" s="16"/>
      <c r="K323" s="16"/>
      <c r="L323" s="16"/>
      <c r="N323" s="16"/>
    </row>
    <row r="324" spans="6:14" ht="12.75" customHeight="1" x14ac:dyDescent="0.2">
      <c r="F324" s="16"/>
      <c r="J324" s="16"/>
      <c r="K324" s="16"/>
      <c r="L324" s="16"/>
      <c r="N324" s="16"/>
    </row>
    <row r="325" spans="6:14" ht="12.75" customHeight="1" x14ac:dyDescent="0.2">
      <c r="F325" s="16"/>
      <c r="J325" s="16"/>
      <c r="K325" s="16"/>
      <c r="L325" s="16"/>
      <c r="N325" s="16"/>
    </row>
    <row r="326" spans="6:14" ht="12.75" customHeight="1" x14ac:dyDescent="0.2">
      <c r="F326" s="16"/>
      <c r="J326" s="16"/>
      <c r="K326" s="16"/>
      <c r="L326" s="16"/>
      <c r="N326" s="16"/>
    </row>
    <row r="327" spans="6:14" ht="12.75" customHeight="1" x14ac:dyDescent="0.2">
      <c r="F327" s="16"/>
      <c r="J327" s="16"/>
      <c r="K327" s="16"/>
      <c r="L327" s="16"/>
      <c r="N327" s="16"/>
    </row>
    <row r="328" spans="6:14" ht="12.75" customHeight="1" x14ac:dyDescent="0.2">
      <c r="F328" s="16"/>
      <c r="J328" s="16"/>
      <c r="K328" s="16"/>
      <c r="L328" s="16"/>
      <c r="N328" s="16"/>
    </row>
    <row r="329" spans="6:14" ht="12.75" customHeight="1" x14ac:dyDescent="0.2">
      <c r="F329" s="16"/>
      <c r="J329" s="16"/>
      <c r="K329" s="16"/>
      <c r="L329" s="16"/>
      <c r="N329" s="16"/>
    </row>
    <row r="330" spans="6:14" ht="12.75" customHeight="1" x14ac:dyDescent="0.2">
      <c r="F330" s="16"/>
      <c r="J330" s="16"/>
      <c r="K330" s="16"/>
      <c r="L330" s="16"/>
      <c r="N330" s="16"/>
    </row>
    <row r="331" spans="6:14" ht="12.75" customHeight="1" x14ac:dyDescent="0.2">
      <c r="F331" s="16"/>
      <c r="J331" s="16"/>
      <c r="K331" s="16"/>
      <c r="L331" s="16"/>
      <c r="N331" s="16"/>
    </row>
    <row r="332" spans="6:14" ht="12.75" customHeight="1" x14ac:dyDescent="0.2">
      <c r="F332" s="16"/>
      <c r="J332" s="16"/>
      <c r="K332" s="16"/>
      <c r="L332" s="16"/>
      <c r="N332" s="16"/>
    </row>
    <row r="333" spans="6:14" ht="12.75" customHeight="1" x14ac:dyDescent="0.2">
      <c r="F333" s="16"/>
      <c r="J333" s="16"/>
      <c r="K333" s="16"/>
      <c r="L333" s="16"/>
      <c r="N333" s="16"/>
    </row>
    <row r="334" spans="6:14" ht="12.75" customHeight="1" x14ac:dyDescent="0.2">
      <c r="F334" s="16"/>
      <c r="J334" s="16"/>
      <c r="K334" s="16"/>
      <c r="L334" s="16"/>
      <c r="N334" s="16"/>
    </row>
    <row r="335" spans="6:14" ht="12.75" customHeight="1" x14ac:dyDescent="0.2">
      <c r="F335" s="16"/>
      <c r="J335" s="16"/>
      <c r="K335" s="16"/>
      <c r="L335" s="16"/>
      <c r="N335" s="16"/>
    </row>
    <row r="336" spans="6:14" ht="12.75" customHeight="1" x14ac:dyDescent="0.2">
      <c r="F336" s="16"/>
      <c r="J336" s="16"/>
      <c r="K336" s="16"/>
      <c r="L336" s="16"/>
      <c r="N336" s="16"/>
    </row>
    <row r="337" spans="6:14" ht="12.75" customHeight="1" x14ac:dyDescent="0.2">
      <c r="F337" s="16"/>
      <c r="J337" s="16"/>
      <c r="K337" s="16"/>
      <c r="L337" s="16"/>
      <c r="N337" s="16"/>
    </row>
    <row r="338" spans="6:14" ht="12.75" customHeight="1" x14ac:dyDescent="0.2">
      <c r="J338" s="16"/>
      <c r="K338" s="16"/>
      <c r="L338" s="16"/>
    </row>
    <row r="339" spans="6:14" ht="12.75" customHeight="1" x14ac:dyDescent="0.2">
      <c r="J339" s="16"/>
      <c r="K339" s="16"/>
      <c r="L339" s="16"/>
    </row>
    <row r="340" spans="6:14" ht="12.75" customHeight="1" x14ac:dyDescent="0.2">
      <c r="J340" s="16"/>
      <c r="K340" s="16"/>
      <c r="L340" s="16"/>
    </row>
    <row r="341" spans="6:14" ht="12.75" customHeight="1" x14ac:dyDescent="0.2">
      <c r="J341" s="16"/>
      <c r="K341" s="16"/>
      <c r="L341" s="16"/>
    </row>
    <row r="342" spans="6:14" ht="12.75" customHeight="1" x14ac:dyDescent="0.2">
      <c r="J342" s="16"/>
      <c r="K342" s="16"/>
      <c r="L342" s="16"/>
    </row>
    <row r="343" spans="6:14" ht="12.75" customHeight="1" x14ac:dyDescent="0.2">
      <c r="J343" s="16"/>
      <c r="K343" s="16"/>
      <c r="L343" s="16"/>
    </row>
    <row r="344" spans="6:14" ht="12.75" customHeight="1" x14ac:dyDescent="0.2">
      <c r="J344" s="16"/>
      <c r="K344" s="16"/>
      <c r="L344" s="16"/>
    </row>
    <row r="345" spans="6:14" ht="12.75" customHeight="1" x14ac:dyDescent="0.2">
      <c r="J345" s="16"/>
      <c r="K345" s="16"/>
      <c r="L345" s="16"/>
    </row>
    <row r="346" spans="6:14" ht="12.75" customHeight="1" x14ac:dyDescent="0.2">
      <c r="J346" s="16"/>
      <c r="K346" s="16"/>
      <c r="L346" s="16"/>
    </row>
    <row r="347" spans="6:14" ht="12.75" customHeight="1" x14ac:dyDescent="0.2">
      <c r="J347" s="16"/>
      <c r="K347" s="16"/>
      <c r="L347" s="16"/>
    </row>
    <row r="348" spans="6:14" ht="12.75" customHeight="1" x14ac:dyDescent="0.2">
      <c r="J348" s="16"/>
      <c r="K348" s="16"/>
      <c r="L348" s="16"/>
    </row>
    <row r="349" spans="6:14" ht="12.75" customHeight="1" x14ac:dyDescent="0.2">
      <c r="J349" s="16"/>
      <c r="K349" s="16"/>
      <c r="L349" s="16"/>
    </row>
    <row r="350" spans="6:14" ht="12.75" customHeight="1" x14ac:dyDescent="0.2">
      <c r="J350" s="16"/>
      <c r="K350" s="16"/>
      <c r="L350" s="16"/>
    </row>
    <row r="351" spans="6:14" ht="12.75" customHeight="1" x14ac:dyDescent="0.2">
      <c r="J351" s="16"/>
      <c r="K351" s="16"/>
      <c r="L351" s="16"/>
    </row>
    <row r="352" spans="6:14" ht="12.75" customHeight="1" x14ac:dyDescent="0.2">
      <c r="J352" s="16"/>
      <c r="K352" s="16"/>
      <c r="L352" s="16"/>
    </row>
    <row r="353" spans="10:12" ht="12.75" customHeight="1" x14ac:dyDescent="0.2">
      <c r="J353" s="16"/>
      <c r="K353" s="16"/>
      <c r="L353" s="16"/>
    </row>
  </sheetData>
  <mergeCells count="2">
    <mergeCell ref="A1:N1"/>
    <mergeCell ref="A2:N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39F487A05CC54E8FD625B2678801D7" ma:contentTypeVersion="13" ma:contentTypeDescription="Create a new document." ma:contentTypeScope="" ma:versionID="b9175da7e402f948bcc43a9f7cb3a2d9">
  <xsd:schema xmlns:xsd="http://www.w3.org/2001/XMLSchema" xmlns:xs="http://www.w3.org/2001/XMLSchema" xmlns:p="http://schemas.microsoft.com/office/2006/metadata/properties" xmlns:ns1="http://schemas.microsoft.com/sharepoint/v3" xmlns:ns3="703467b4-07f2-4111-816f-a0fbc0f5c332" targetNamespace="http://schemas.microsoft.com/office/2006/metadata/properties" ma:root="true" ma:fieldsID="2ca6b972f0838546e066d43783389623" ns1:_="" ns3:_="">
    <xsd:import namespace="http://schemas.microsoft.com/sharepoint/v3"/>
    <xsd:import namespace="703467b4-07f2-4111-816f-a0fbc0f5c3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467b4-07f2-4111-816f-a0fbc0f5c3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80E699-7954-474A-82C8-1D61D03DA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5FC57A-8D20-4476-AE28-BB2ECA9F5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3467b4-07f2-4111-816f-a0fbc0f5c3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03AAD0-F16B-4C10-804B-60C1C04CCD38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703467b4-07f2-4111-816f-a0fbc0f5c332"/>
    <ds:schemaRef ds:uri="http://purl.org/dc/dcmitype/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UACCM</vt:lpstr>
      <vt:lpstr>UACCM!Print_Area</vt:lpstr>
      <vt:lpstr>UACCM!Print_Titles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UACCM 2015-17</dc:title>
  <dc:creator>CharletteM</dc:creator>
  <cp:lastModifiedBy>Chandra Robinson (ADHE)</cp:lastModifiedBy>
  <cp:lastPrinted>2020-05-08T15:05:45Z</cp:lastPrinted>
  <dcterms:created xsi:type="dcterms:W3CDTF">2010-03-02T13:55:53Z</dcterms:created>
  <dcterms:modified xsi:type="dcterms:W3CDTF">2023-08-30T19:50:39Z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0x010100BA39F487A05CC54E8FD625B2678801D7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